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5" activeTab="0"/>
  </bookViews>
  <sheets>
    <sheet name="Program studiów - siatki" sheetId="1" r:id="rId1"/>
  </sheets>
  <definedNames>
    <definedName name="_xlnm.Print_Area" localSheetId="0">'Program studiów - siatki'!$A$1:$AL$106</definedName>
  </definedNames>
  <calcPr fullCalcOnLoad="1"/>
</workbook>
</file>

<file path=xl/sharedStrings.xml><?xml version="1.0" encoding="utf-8"?>
<sst xmlns="http://schemas.openxmlformats.org/spreadsheetml/2006/main" count="146" uniqueCount="109">
  <si>
    <t>PLAN STUDIÓW STACJONARNYCH PIERWSZEGO STOPNIA OD ROKU AKADEMICKIEGO 2017/2018</t>
  </si>
  <si>
    <t>WYDZIAŁ FILOLOGICZNY</t>
  </si>
  <si>
    <t>KIERUNEK: WIEDZA O FILMIE I KULTURZE AUDIOWIZUALNEJ</t>
  </si>
  <si>
    <t>Plan studiów zatwierdzony przez Radę Wydziału 7 listopada 2013 roku. Zmiany z 11 maja 2017 roku</t>
  </si>
  <si>
    <t>Siatka godzin</t>
  </si>
  <si>
    <t>Lp.</t>
  </si>
  <si>
    <t>Przedmiot*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</si>
  <si>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</si>
  <si>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</si>
  <si>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</si>
  <si>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</si>
  <si>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</si>
  <si>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</si>
  <si>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</si>
  <si>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</si>
  <si>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</si>
  <si>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</si>
  <si>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</si>
  <si>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</si>
  <si>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</si>
  <si>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</si>
  <si>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</si>
  <si>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</si>
  <si>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</si>
  <si>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</si>
  <si>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</si>
  <si>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</si>
  <si>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</si>
  <si>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MODUŁ 1: TEORIE KULTURY I METODOLOGIE BADAŃ</t>
  </si>
  <si>
    <t>Podstawy filozofii</t>
  </si>
  <si>
    <t>Kultura i metody jej badania</t>
  </si>
  <si>
    <t>razem</t>
  </si>
  <si>
    <t>MODUŁ 2: WIEDZA O SZTUCE</t>
  </si>
  <si>
    <t>Historia sztuki</t>
  </si>
  <si>
    <t>Literatura XX i XXI wieku</t>
  </si>
  <si>
    <t>Język teatru współczesnego i podstawy performatyki</t>
  </si>
  <si>
    <t>MODUŁ 3: ANALIZA I INTERPRETACJA DZIEŁA FILMOWEGO</t>
  </si>
  <si>
    <t>Język filmu. Wprowadzenie do reżyserii</t>
  </si>
  <si>
    <t>Narracja w kinie</t>
  </si>
  <si>
    <t>Historia myśli filmowej</t>
  </si>
  <si>
    <t>Metody analizy filmu</t>
  </si>
  <si>
    <t>MODUŁ 4: HISTORIA KINA FABULARNEGO</t>
  </si>
  <si>
    <t>Kino nieme</t>
  </si>
  <si>
    <t>Kino klasyczne</t>
  </si>
  <si>
    <t>Kino autorów</t>
  </si>
  <si>
    <t>Kino najnowsze</t>
  </si>
  <si>
    <t>Kino gatunków i kultowe. Teoria i historia</t>
  </si>
  <si>
    <t>Kino azjatyckie</t>
  </si>
  <si>
    <t>MODUŁ 5: TEORIA, HISTORIA I ESTETYKA NOWYCH MEDIÓW</t>
  </si>
  <si>
    <t>Wiedza o mediach</t>
  </si>
  <si>
    <t>Seriale i inne gatunki telewizyjne</t>
  </si>
  <si>
    <t>Cyberkultura i gry komputerowe</t>
  </si>
  <si>
    <t>Sztuka nowych mediów</t>
  </si>
  <si>
    <t>MODUŁ 6: WARSZTAT ARTYSTYCZNY</t>
  </si>
  <si>
    <t>Praca z tekstem (creative writing)</t>
  </si>
  <si>
    <t>Warsztat scenarzysty</t>
  </si>
  <si>
    <t>Warsztat aktorstwa</t>
  </si>
  <si>
    <t xml:space="preserve">Podstawy scenografii i kostiumologii </t>
  </si>
  <si>
    <t>Podstawy udźwiękowienia filmu</t>
  </si>
  <si>
    <t>Podstawy montażu filmowego</t>
  </si>
  <si>
    <t>Warsztat reżyserski</t>
  </si>
  <si>
    <t xml:space="preserve">Podstawy fotografii </t>
  </si>
  <si>
    <t>Warsztat krótkich form audiowizualnych</t>
  </si>
  <si>
    <t>Warsztat filmu animowanego</t>
  </si>
  <si>
    <t>Warsztat filmu dokumentalnego</t>
  </si>
  <si>
    <t>MODUŁ 7: ANIMACJA I POPULARYZACJA KULTURY FILMOWEJ</t>
  </si>
  <si>
    <t>Podstawy animacji kultury filmowej</t>
  </si>
  <si>
    <t>Warsztaty krytyki filmowej: od prasy do vloga</t>
  </si>
  <si>
    <t>Podstawy prawne działalności kulturalnej i prawo autorskie</t>
  </si>
  <si>
    <t>Festiwale filmowe i obieg studyjno-klubowy</t>
  </si>
  <si>
    <t>Pozyskiwanie funduszy na działalność kulturalną i zarządzanie projektami</t>
  </si>
  <si>
    <t>Teoria i praktyka edukacji filmowej</t>
  </si>
  <si>
    <t>Filmowa promocja regionu: regionalne fundusze filmowe i turystyka filmowa</t>
  </si>
  <si>
    <t>Warsztat historyka kina</t>
  </si>
  <si>
    <t>Translatorium: tłumaczenie tekstów filmowych, podstawy dubbingu i audiodeskrypcji</t>
  </si>
  <si>
    <t>Warsztat prelegencki</t>
  </si>
  <si>
    <t>MODUŁ 8: HISTORIA KINA POLSKIEGO</t>
  </si>
  <si>
    <t>Historia filmu polskiego</t>
  </si>
  <si>
    <t>Współczesne kino polskie</t>
  </si>
  <si>
    <t>Polskie kino gatunków</t>
  </si>
  <si>
    <t>Polskie kino dokumentalne</t>
  </si>
  <si>
    <t>MODUŁ 9: FILM I KORESPONDENCJA SZTUK</t>
  </si>
  <si>
    <t>Muzyka i film</t>
  </si>
  <si>
    <t>Kino - komiks - animacja</t>
  </si>
  <si>
    <t>Kino awangardowe (eksperymentalne)</t>
  </si>
  <si>
    <t>Film i inne sztuki</t>
  </si>
  <si>
    <t>MODUŁ 10: PODSTAWY ORGANIZACJI PRODUKCJI FILMOWEJ</t>
  </si>
  <si>
    <t>Globalny system medialny i filmowy</t>
  </si>
  <si>
    <t>Przemiany instytucjonalne współczesnego kina polskiego</t>
  </si>
  <si>
    <t>Podstawy produkcji filmowej</t>
  </si>
  <si>
    <t>Podstawy dystrybucji, eksploatacji i promocji</t>
  </si>
  <si>
    <t>MODUŁ 11: KINO DOKUMENTALNE</t>
  </si>
  <si>
    <t>Poetyka i historia kina dokumentalnego</t>
  </si>
  <si>
    <t>Współczesne kino dokumentalne</t>
  </si>
  <si>
    <t>Język obcy</t>
  </si>
  <si>
    <t>Kultura języka mówionego i pisanego</t>
  </si>
  <si>
    <t>Zajęcia fakultatywne**</t>
  </si>
  <si>
    <t>1, 2, 3, 4, 5</t>
  </si>
  <si>
    <t>Wykład ogólnouczelniany</t>
  </si>
  <si>
    <t>Wychowanie fizyczne</t>
  </si>
  <si>
    <t>Seminarium dyplomowe***</t>
  </si>
  <si>
    <t>5, 6</t>
  </si>
  <si>
    <t>Praktyka zawodowa****</t>
  </si>
  <si>
    <t>RAZEM</t>
  </si>
  <si>
    <t>W trakcie I roku studenci zobowiązani są do zaliczenia szkolenia z zakresu BHP oraz ochrony własności intelektualnej.</t>
  </si>
  <si>
    <t>*Kursywą oznaczono przedmioty do wyboru.</t>
  </si>
  <si>
    <t>**Propozycja fakultetów zmienia się wraz z każdym rokiem akademickim.</t>
  </si>
  <si>
    <t>**Seminarium dyplomowe obejmuje napisanie pracy licencjackiej.</t>
  </si>
  <si>
    <t>****Praktyka zawodowa – 3 miesiące.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</si>
</sst>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4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9" fillId="42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view="pageBreakPreview" zoomScaleSheetLayoutView="100" zoomScalePageLayoutView="0" workbookViewId="0" topLeftCell="C2">
      <selection activeCell="Y13" sqref="Y13"/>
    </sheetView>
  </sheetViews>
  <sheetFormatPr defaultColWidth="9.140625" defaultRowHeight="15"/>
  <cols>
    <col min="1" max="1" width="3.28125" style="0" customWidth="1"/>
    <col min="2" max="2" width="19.421875" style="1" customWidth="1"/>
    <col min="3" max="3" width="6.421875" style="2" customWidth="1"/>
    <col min="4" max="4" width="5.8515625" style="3" customWidth="1"/>
    <col min="5" max="5" width="5.8515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57421875" style="2" customWidth="1"/>
    <col min="11" max="11" width="4.7109375" style="2" customWidth="1"/>
    <col min="12" max="12" width="4.140625" style="2" customWidth="1"/>
    <col min="13" max="14" width="4.8515625" style="2" customWidth="1"/>
    <col min="15" max="16" width="4.574218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57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7.140625" style="2" customWidth="1"/>
    <col min="38" max="38" width="8.57421875" style="2" customWidth="1"/>
  </cols>
  <sheetData>
    <row r="1" spans="1:38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5" customHeight="1">
      <c r="A3" s="4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" customHeight="1">
      <c r="A4" s="7"/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" customHeight="1">
      <c r="A5" s="7"/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2:37" ht="15" customHeight="1">
      <c r="B6" s="9"/>
      <c r="P6" s="72" t="s">
        <v>3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8" ht="13.5" customHeight="1">
      <c r="A7" s="73"/>
      <c r="B7" s="73"/>
      <c r="C7" s="73"/>
      <c r="D7" s="73"/>
      <c r="E7" s="73"/>
      <c r="F7" s="73"/>
      <c r="G7" s="74" t="s">
        <v>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ht="30" customHeight="1">
      <c r="A8" s="75" t="s">
        <v>5</v>
      </c>
      <c r="B8" s="76" t="s">
        <v>6</v>
      </c>
      <c r="C8" s="76" t="s">
        <v>7</v>
      </c>
      <c r="D8" s="77" t="s">
        <v>8</v>
      </c>
      <c r="E8" s="77"/>
      <c r="F8" s="77"/>
      <c r="G8" s="78" t="s">
        <v>9</v>
      </c>
      <c r="H8" s="78"/>
      <c r="I8" s="78"/>
      <c r="J8" s="78"/>
      <c r="K8" s="78"/>
      <c r="L8" s="78"/>
      <c r="M8" s="78"/>
      <c r="N8" s="78"/>
      <c r="O8" s="78"/>
      <c r="P8" s="78"/>
      <c r="Q8" s="79" t="s">
        <v>10</v>
      </c>
      <c r="R8" s="79"/>
      <c r="S8" s="79"/>
      <c r="T8" s="79"/>
      <c r="U8" s="79"/>
      <c r="V8" s="79"/>
      <c r="W8" s="79"/>
      <c r="X8" s="79"/>
      <c r="Y8" s="79"/>
      <c r="Z8" s="79"/>
      <c r="AA8" s="80" t="s">
        <v>11</v>
      </c>
      <c r="AB8" s="80"/>
      <c r="AC8" s="80"/>
      <c r="AD8" s="80"/>
      <c r="AE8" s="80"/>
      <c r="AF8" s="80"/>
      <c r="AG8" s="80"/>
      <c r="AH8" s="80"/>
      <c r="AI8" s="80"/>
      <c r="AJ8" s="80"/>
      <c r="AK8" s="76" t="s">
        <v>12</v>
      </c>
      <c r="AL8" s="76" t="s">
        <v>13</v>
      </c>
    </row>
    <row r="9" spans="1:38" s="18" customFormat="1" ht="22.5" customHeight="1">
      <c r="A9" s="75"/>
      <c r="B9" s="76"/>
      <c r="C9" s="76"/>
      <c r="D9" s="77"/>
      <c r="E9" s="77"/>
      <c r="F9" s="77"/>
      <c r="G9" s="78" t="s">
        <v>14</v>
      </c>
      <c r="H9" s="78"/>
      <c r="I9" s="78"/>
      <c r="J9" s="78"/>
      <c r="K9" s="78"/>
      <c r="L9" s="81" t="s">
        <v>15</v>
      </c>
      <c r="M9" s="81"/>
      <c r="N9" s="81"/>
      <c r="O9" s="81"/>
      <c r="P9" s="81"/>
      <c r="Q9" s="79" t="s">
        <v>16</v>
      </c>
      <c r="R9" s="79"/>
      <c r="S9" s="79"/>
      <c r="T9" s="79"/>
      <c r="U9" s="79"/>
      <c r="V9" s="82" t="s">
        <v>17</v>
      </c>
      <c r="W9" s="82"/>
      <c r="X9" s="82"/>
      <c r="Y9" s="82"/>
      <c r="Z9" s="82"/>
      <c r="AA9" s="83" t="s">
        <v>18</v>
      </c>
      <c r="AB9" s="83"/>
      <c r="AC9" s="83"/>
      <c r="AD9" s="83"/>
      <c r="AE9" s="83"/>
      <c r="AF9" s="80" t="s">
        <v>19</v>
      </c>
      <c r="AG9" s="80"/>
      <c r="AH9" s="80"/>
      <c r="AI9" s="80"/>
      <c r="AJ9" s="80"/>
      <c r="AK9" s="76"/>
      <c r="AL9" s="76"/>
    </row>
    <row r="10" spans="1:38" s="18" customFormat="1" ht="30">
      <c r="A10" s="75"/>
      <c r="B10" s="76"/>
      <c r="C10" s="76"/>
      <c r="D10" s="10" t="s">
        <v>20</v>
      </c>
      <c r="E10" s="10" t="s">
        <v>21</v>
      </c>
      <c r="F10" s="10" t="s">
        <v>22</v>
      </c>
      <c r="G10" s="19" t="s">
        <v>23</v>
      </c>
      <c r="H10" s="19" t="s">
        <v>24</v>
      </c>
      <c r="I10" s="19" t="s">
        <v>25</v>
      </c>
      <c r="J10" s="19" t="s">
        <v>26</v>
      </c>
      <c r="K10" s="19" t="s">
        <v>27</v>
      </c>
      <c r="L10" s="20" t="s">
        <v>23</v>
      </c>
      <c r="M10" s="20" t="s">
        <v>24</v>
      </c>
      <c r="N10" s="20" t="s">
        <v>25</v>
      </c>
      <c r="O10" s="20" t="s">
        <v>26</v>
      </c>
      <c r="P10" s="20" t="s">
        <v>27</v>
      </c>
      <c r="Q10" s="21" t="s">
        <v>23</v>
      </c>
      <c r="R10" s="21" t="s">
        <v>24</v>
      </c>
      <c r="S10" s="21" t="s">
        <v>25</v>
      </c>
      <c r="T10" s="21" t="s">
        <v>26</v>
      </c>
      <c r="U10" s="21" t="s">
        <v>27</v>
      </c>
      <c r="V10" s="22" t="s">
        <v>23</v>
      </c>
      <c r="W10" s="22" t="s">
        <v>24</v>
      </c>
      <c r="X10" s="22" t="s">
        <v>25</v>
      </c>
      <c r="Y10" s="22" t="s">
        <v>26</v>
      </c>
      <c r="Z10" s="22" t="s">
        <v>27</v>
      </c>
      <c r="AA10" s="23" t="s">
        <v>23</v>
      </c>
      <c r="AB10" s="23" t="s">
        <v>24</v>
      </c>
      <c r="AC10" s="23" t="s">
        <v>25</v>
      </c>
      <c r="AD10" s="23" t="s">
        <v>26</v>
      </c>
      <c r="AE10" s="23" t="s">
        <v>27</v>
      </c>
      <c r="AF10" s="24" t="s">
        <v>23</v>
      </c>
      <c r="AG10" s="24" t="s">
        <v>24</v>
      </c>
      <c r="AH10" s="24" t="s">
        <v>25</v>
      </c>
      <c r="AI10" s="24" t="s">
        <v>26</v>
      </c>
      <c r="AJ10" s="24" t="s">
        <v>27</v>
      </c>
      <c r="AK10" s="76"/>
      <c r="AL10" s="76"/>
    </row>
    <row r="11" spans="1:38" ht="15">
      <c r="A11" s="84" t="s">
        <v>28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</row>
    <row r="12" spans="1:38" s="35" customFormat="1" ht="19.5" customHeight="1">
      <c r="A12" s="25">
        <v>1</v>
      </c>
      <c r="B12" s="26" t="s">
        <v>29</v>
      </c>
      <c r="C12" s="27"/>
      <c r="D12" s="28"/>
      <c r="E12" s="28">
        <v>1</v>
      </c>
      <c r="F12" s="27"/>
      <c r="G12" s="29">
        <v>30</v>
      </c>
      <c r="H12" s="29"/>
      <c r="I12" s="29"/>
      <c r="J12" s="29"/>
      <c r="K12" s="29">
        <v>2</v>
      </c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3"/>
      <c r="AB12" s="33"/>
      <c r="AC12" s="33"/>
      <c r="AD12" s="33"/>
      <c r="AE12" s="33"/>
      <c r="AF12" s="34"/>
      <c r="AG12" s="34"/>
      <c r="AH12" s="34"/>
      <c r="AI12" s="34"/>
      <c r="AJ12" s="34"/>
      <c r="AK12" s="27">
        <f>G12+H12+I12+J12+L12+M12+O12+N12+Q12+R12+S12+T12+V12+W12+X12+Y12+AA12+AB12+AC12+AD12+AF12+AG12+AH12+AI12</f>
        <v>30</v>
      </c>
      <c r="AL12" s="27">
        <f>K12+P12+U12+Z12+AE12+AJ12</f>
        <v>2</v>
      </c>
    </row>
    <row r="13" spans="1:38" ht="30">
      <c r="A13" s="36">
        <v>2</v>
      </c>
      <c r="B13" s="37" t="s">
        <v>30</v>
      </c>
      <c r="C13" s="11"/>
      <c r="D13" s="38"/>
      <c r="E13" s="38">
        <v>2</v>
      </c>
      <c r="F13" s="11"/>
      <c r="G13" s="29"/>
      <c r="H13" s="29"/>
      <c r="I13" s="29"/>
      <c r="J13" s="29"/>
      <c r="K13" s="29"/>
      <c r="L13" s="30">
        <v>30</v>
      </c>
      <c r="M13" s="30"/>
      <c r="N13" s="30"/>
      <c r="O13" s="30"/>
      <c r="P13" s="30">
        <v>2</v>
      </c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3"/>
      <c r="AB13" s="33"/>
      <c r="AC13" s="33"/>
      <c r="AD13" s="33"/>
      <c r="AE13" s="33"/>
      <c r="AF13" s="34"/>
      <c r="AG13" s="34"/>
      <c r="AH13" s="34"/>
      <c r="AI13" s="34"/>
      <c r="AJ13" s="34"/>
      <c r="AK13" s="11">
        <f>G13+H13+I13+J13+L13+M13+O13+N13+Q13+R13+S13+T13+V13+W13+X13+Y13+AA13+AB13+AC13+AD13+AF13+AG13+AH13+AI13</f>
        <v>30</v>
      </c>
      <c r="AL13" s="11">
        <f>K13+P13+U13+Z13+AE13+AJ13</f>
        <v>2</v>
      </c>
    </row>
    <row r="14" spans="1:38" s="39" customFormat="1" ht="15">
      <c r="A14" s="85" t="s">
        <v>31</v>
      </c>
      <c r="B14" s="85"/>
      <c r="C14" s="38"/>
      <c r="D14" s="38"/>
      <c r="E14" s="38"/>
      <c r="F14" s="38"/>
      <c r="G14" s="12">
        <f aca="true" t="shared" si="0" ref="G14:AL14">SUM(G12:G13)</f>
        <v>30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2</v>
      </c>
      <c r="L14" s="15">
        <f t="shared" si="0"/>
        <v>30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2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14">
        <f t="shared" si="0"/>
        <v>0</v>
      </c>
      <c r="AG14" s="14">
        <f t="shared" si="0"/>
        <v>0</v>
      </c>
      <c r="AH14" s="14">
        <f t="shared" si="0"/>
        <v>0</v>
      </c>
      <c r="AI14" s="14">
        <f t="shared" si="0"/>
        <v>0</v>
      </c>
      <c r="AJ14" s="14">
        <f t="shared" si="0"/>
        <v>0</v>
      </c>
      <c r="AK14" s="38">
        <f t="shared" si="0"/>
        <v>60</v>
      </c>
      <c r="AL14" s="38">
        <f t="shared" si="0"/>
        <v>4</v>
      </c>
    </row>
    <row r="15" spans="1:38" ht="15">
      <c r="A15" s="86" t="s">
        <v>32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15">
      <c r="A16" s="11">
        <v>3</v>
      </c>
      <c r="B16" s="37" t="s">
        <v>33</v>
      </c>
      <c r="C16" s="11"/>
      <c r="D16" s="38"/>
      <c r="E16" s="38">
        <v>1.2</v>
      </c>
      <c r="F16" s="11"/>
      <c r="G16" s="29">
        <v>30</v>
      </c>
      <c r="H16" s="29"/>
      <c r="I16" s="29"/>
      <c r="J16" s="29"/>
      <c r="K16" s="29">
        <v>2</v>
      </c>
      <c r="L16" s="30">
        <v>30</v>
      </c>
      <c r="M16" s="30"/>
      <c r="N16" s="30"/>
      <c r="O16" s="30"/>
      <c r="P16" s="30">
        <v>2</v>
      </c>
      <c r="Q16" s="31"/>
      <c r="R16" s="31"/>
      <c r="S16" s="31"/>
      <c r="T16" s="31"/>
      <c r="U16" s="31"/>
      <c r="V16" s="32"/>
      <c r="W16" s="32"/>
      <c r="X16" s="32"/>
      <c r="Y16" s="32"/>
      <c r="Z16" s="32"/>
      <c r="AA16" s="33"/>
      <c r="AB16" s="33"/>
      <c r="AC16" s="33"/>
      <c r="AD16" s="33"/>
      <c r="AE16" s="33"/>
      <c r="AF16" s="34"/>
      <c r="AG16" s="34"/>
      <c r="AH16" s="34"/>
      <c r="AI16" s="34"/>
      <c r="AJ16" s="34"/>
      <c r="AK16" s="11">
        <f>G16+H16+I16+J16+L16+M16+O16+N16+Q16+R16+S16+T16+V16+W16+X16+Y16+AA16+AB16+AC16+AD16+AF16+AG16+AH16+AI16</f>
        <v>60</v>
      </c>
      <c r="AL16" s="11">
        <f>K16+P16+U16+Z16+AE16+AJ16</f>
        <v>4</v>
      </c>
    </row>
    <row r="17" spans="1:38" ht="36" customHeight="1">
      <c r="A17" s="11">
        <v>4</v>
      </c>
      <c r="B17" s="37" t="s">
        <v>34</v>
      </c>
      <c r="C17" s="11"/>
      <c r="D17" s="38"/>
      <c r="E17" s="38">
        <v>3.4</v>
      </c>
      <c r="F17" s="11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1">
        <v>30</v>
      </c>
      <c r="R17" s="31"/>
      <c r="S17" s="31"/>
      <c r="T17" s="31"/>
      <c r="U17" s="31">
        <v>2</v>
      </c>
      <c r="V17" s="32">
        <v>30</v>
      </c>
      <c r="W17" s="32"/>
      <c r="X17" s="32"/>
      <c r="Y17" s="32"/>
      <c r="Z17" s="32">
        <v>2</v>
      </c>
      <c r="AA17" s="33"/>
      <c r="AB17" s="33"/>
      <c r="AC17" s="33"/>
      <c r="AD17" s="33"/>
      <c r="AE17" s="33"/>
      <c r="AF17" s="34"/>
      <c r="AG17" s="34"/>
      <c r="AH17" s="34"/>
      <c r="AI17" s="34"/>
      <c r="AJ17" s="34"/>
      <c r="AK17" s="11">
        <f>G17+H17+I17+J17+L17+M17+O17+N17+Q17+R17+S17+T17+V17+W17+X17+Y17+AA17+AB17+AC17+AD17+AF17+AG17+AH17+AI17</f>
        <v>60</v>
      </c>
      <c r="AL17" s="11">
        <f>K17+P17+U17+Z17+AE17+AJ17</f>
        <v>4</v>
      </c>
    </row>
    <row r="18" spans="1:38" ht="60">
      <c r="A18" s="11">
        <v>5</v>
      </c>
      <c r="B18" s="37" t="s">
        <v>35</v>
      </c>
      <c r="C18" s="11"/>
      <c r="D18" s="38"/>
      <c r="E18" s="38">
        <v>5</v>
      </c>
      <c r="F18" s="11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3"/>
      <c r="AB18" s="33">
        <v>30</v>
      </c>
      <c r="AC18" s="33"/>
      <c r="AD18" s="33"/>
      <c r="AE18" s="33">
        <v>2</v>
      </c>
      <c r="AF18" s="34"/>
      <c r="AG18" s="34"/>
      <c r="AH18" s="34"/>
      <c r="AI18" s="34"/>
      <c r="AJ18" s="34"/>
      <c r="AK18" s="11">
        <f>G18+H18+I18+J18+L18+M18+O18+N18+Q18+R18+S18+T18+V18+W18+X18+Y18+AA18+AB18+AC18+AD18+AF18+AG18+AH18+AI18</f>
        <v>30</v>
      </c>
      <c r="AL18" s="11">
        <f>K18+P18+U18+Z18+AE18+AJ18</f>
        <v>2</v>
      </c>
    </row>
    <row r="19" spans="1:38" ht="15">
      <c r="A19" s="85" t="s">
        <v>31</v>
      </c>
      <c r="B19" s="85"/>
      <c r="C19" s="38"/>
      <c r="D19" s="38"/>
      <c r="E19" s="38"/>
      <c r="F19" s="38"/>
      <c r="G19" s="12">
        <f aca="true" t="shared" si="1" ref="G19:AL19">SUM(G16:G18)</f>
        <v>30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2</v>
      </c>
      <c r="L19" s="15">
        <f t="shared" si="1"/>
        <v>30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5">
        <f t="shared" si="1"/>
        <v>2</v>
      </c>
      <c r="Q19" s="13">
        <f t="shared" si="1"/>
        <v>30</v>
      </c>
      <c r="R19" s="13">
        <f t="shared" si="1"/>
        <v>0</v>
      </c>
      <c r="S19" s="13">
        <f t="shared" si="1"/>
        <v>0</v>
      </c>
      <c r="T19" s="13">
        <f t="shared" si="1"/>
        <v>0</v>
      </c>
      <c r="U19" s="13">
        <f t="shared" si="1"/>
        <v>2</v>
      </c>
      <c r="V19" s="16">
        <f t="shared" si="1"/>
        <v>30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2</v>
      </c>
      <c r="AA19" s="17">
        <f t="shared" si="1"/>
        <v>0</v>
      </c>
      <c r="AB19" s="17">
        <f t="shared" si="1"/>
        <v>30</v>
      </c>
      <c r="AC19" s="17">
        <f t="shared" si="1"/>
        <v>0</v>
      </c>
      <c r="AD19" s="17">
        <f t="shared" si="1"/>
        <v>0</v>
      </c>
      <c r="AE19" s="17">
        <f t="shared" si="1"/>
        <v>2</v>
      </c>
      <c r="AF19" s="14">
        <f t="shared" si="1"/>
        <v>0</v>
      </c>
      <c r="AG19" s="14">
        <f t="shared" si="1"/>
        <v>0</v>
      </c>
      <c r="AH19" s="14">
        <f t="shared" si="1"/>
        <v>0</v>
      </c>
      <c r="AI19" s="14">
        <f t="shared" si="1"/>
        <v>0</v>
      </c>
      <c r="AJ19" s="14">
        <f t="shared" si="1"/>
        <v>0</v>
      </c>
      <c r="AK19" s="38">
        <f t="shared" si="1"/>
        <v>150</v>
      </c>
      <c r="AL19" s="38">
        <f t="shared" si="1"/>
        <v>10</v>
      </c>
    </row>
    <row r="20" spans="1:38" ht="15">
      <c r="A20" s="86" t="s">
        <v>36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ht="45">
      <c r="A21" s="36">
        <v>6</v>
      </c>
      <c r="B21" s="37" t="s">
        <v>37</v>
      </c>
      <c r="C21" s="11"/>
      <c r="D21" s="38">
        <v>2</v>
      </c>
      <c r="E21" s="38">
        <v>1</v>
      </c>
      <c r="F21" s="11"/>
      <c r="G21" s="29"/>
      <c r="H21" s="29"/>
      <c r="I21" s="29">
        <v>30</v>
      </c>
      <c r="J21" s="29"/>
      <c r="K21" s="29">
        <v>3</v>
      </c>
      <c r="L21" s="30"/>
      <c r="M21" s="30"/>
      <c r="N21" s="30"/>
      <c r="O21" s="30"/>
      <c r="P21" s="30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3"/>
      <c r="AB21" s="33"/>
      <c r="AC21" s="33"/>
      <c r="AD21" s="33"/>
      <c r="AE21" s="33"/>
      <c r="AF21" s="34"/>
      <c r="AG21" s="34"/>
      <c r="AH21" s="34"/>
      <c r="AI21" s="34"/>
      <c r="AJ21" s="34"/>
      <c r="AK21" s="11">
        <f>G21+H21+I21+J21+L21+M21+O21+N21+Q21+R21+S21+T21+V21+W21+X21+Y21+AA21+AB21+AC21+AD21+AF21+AG21+AH21+AI21</f>
        <v>30</v>
      </c>
      <c r="AL21" s="11">
        <f>K21+P21+U21+Z21+AE21+AJ21</f>
        <v>3</v>
      </c>
    </row>
    <row r="22" spans="1:38" ht="15">
      <c r="A22" s="36">
        <v>7</v>
      </c>
      <c r="B22" s="26" t="s">
        <v>38</v>
      </c>
      <c r="C22" s="27"/>
      <c r="D22" s="38">
        <v>2</v>
      </c>
      <c r="E22" s="38">
        <v>2</v>
      </c>
      <c r="F22" s="11"/>
      <c r="G22" s="29"/>
      <c r="H22" s="29"/>
      <c r="I22" s="29"/>
      <c r="J22" s="29"/>
      <c r="K22" s="29"/>
      <c r="L22" s="30"/>
      <c r="M22" s="30">
        <v>30</v>
      </c>
      <c r="N22" s="30"/>
      <c r="O22" s="30"/>
      <c r="P22" s="30">
        <v>3</v>
      </c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3"/>
      <c r="AB22" s="33"/>
      <c r="AC22" s="33"/>
      <c r="AD22" s="33"/>
      <c r="AE22" s="33"/>
      <c r="AF22" s="34"/>
      <c r="AG22" s="34"/>
      <c r="AH22" s="34"/>
      <c r="AI22" s="34"/>
      <c r="AJ22" s="34"/>
      <c r="AK22" s="11">
        <v>30</v>
      </c>
      <c r="AL22" s="11">
        <v>3</v>
      </c>
    </row>
    <row r="23" spans="1:38" ht="30">
      <c r="A23" s="36">
        <v>8</v>
      </c>
      <c r="B23" s="26" t="s">
        <v>39</v>
      </c>
      <c r="C23" s="27"/>
      <c r="D23" s="38"/>
      <c r="E23" s="38"/>
      <c r="F23" s="11"/>
      <c r="G23" s="29">
        <v>30</v>
      </c>
      <c r="H23" s="29"/>
      <c r="I23" s="29"/>
      <c r="J23" s="29"/>
      <c r="K23" s="29">
        <v>3</v>
      </c>
      <c r="L23" s="30"/>
      <c r="M23" s="30"/>
      <c r="N23" s="30"/>
      <c r="O23" s="30"/>
      <c r="P23" s="30"/>
      <c r="Q23" s="31"/>
      <c r="R23" s="31"/>
      <c r="S23" s="31"/>
      <c r="T23" s="31"/>
      <c r="U23" s="31"/>
      <c r="V23" s="32"/>
      <c r="W23" s="32"/>
      <c r="X23" s="32"/>
      <c r="Y23" s="32"/>
      <c r="Z23" s="32"/>
      <c r="AA23" s="33"/>
      <c r="AB23" s="33"/>
      <c r="AC23" s="33"/>
      <c r="AD23" s="33"/>
      <c r="AE23" s="33"/>
      <c r="AF23" s="34"/>
      <c r="AG23" s="34"/>
      <c r="AH23" s="34"/>
      <c r="AI23" s="34"/>
      <c r="AJ23" s="34"/>
      <c r="AK23" s="11">
        <v>30</v>
      </c>
      <c r="AL23" s="11">
        <v>3</v>
      </c>
    </row>
    <row r="24" spans="1:38" ht="30">
      <c r="A24" s="36">
        <v>9</v>
      </c>
      <c r="B24" s="26" t="s">
        <v>40</v>
      </c>
      <c r="C24" s="27"/>
      <c r="D24" s="38">
        <v>2</v>
      </c>
      <c r="E24" s="38">
        <v>2</v>
      </c>
      <c r="F24" s="11"/>
      <c r="G24" s="29"/>
      <c r="H24" s="29"/>
      <c r="I24" s="29"/>
      <c r="J24" s="29"/>
      <c r="K24" s="29"/>
      <c r="L24" s="30"/>
      <c r="M24" s="30"/>
      <c r="N24" s="30">
        <v>30</v>
      </c>
      <c r="O24" s="30"/>
      <c r="P24" s="30">
        <v>3</v>
      </c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3"/>
      <c r="AB24" s="33"/>
      <c r="AC24" s="33"/>
      <c r="AD24" s="33"/>
      <c r="AE24" s="33"/>
      <c r="AF24" s="34"/>
      <c r="AG24" s="34"/>
      <c r="AH24" s="34"/>
      <c r="AI24" s="34"/>
      <c r="AJ24" s="34"/>
      <c r="AK24" s="11">
        <f>G24+H24+I24+J24+L24+M24+O24+N24+Q24+R24+S24+T24+V24+W24+X24+Y24+AA24+AB24+AC24+AD24+AF24+AG24+AH24+AI24</f>
        <v>30</v>
      </c>
      <c r="AL24" s="11">
        <f>K24+P24+U24+Z24+AE24+AJ24</f>
        <v>3</v>
      </c>
    </row>
    <row r="25" spans="1:38" ht="15">
      <c r="A25" s="85" t="s">
        <v>31</v>
      </c>
      <c r="B25" s="85"/>
      <c r="C25" s="38"/>
      <c r="D25" s="38"/>
      <c r="E25" s="38"/>
      <c r="F25" s="38"/>
      <c r="G25" s="12">
        <f aca="true" t="shared" si="2" ref="G25:AL25">SUM(G21:G24)</f>
        <v>30</v>
      </c>
      <c r="H25" s="12">
        <f t="shared" si="2"/>
        <v>0</v>
      </c>
      <c r="I25" s="12">
        <f t="shared" si="2"/>
        <v>30</v>
      </c>
      <c r="J25" s="12">
        <f t="shared" si="2"/>
        <v>0</v>
      </c>
      <c r="K25" s="12">
        <f t="shared" si="2"/>
        <v>6</v>
      </c>
      <c r="L25" s="15">
        <f t="shared" si="2"/>
        <v>0</v>
      </c>
      <c r="M25" s="15">
        <f t="shared" si="2"/>
        <v>30</v>
      </c>
      <c r="N25" s="15">
        <f t="shared" si="2"/>
        <v>30</v>
      </c>
      <c r="O25" s="15">
        <f t="shared" si="2"/>
        <v>0</v>
      </c>
      <c r="P25" s="15">
        <f t="shared" si="2"/>
        <v>6</v>
      </c>
      <c r="Q25" s="13">
        <f t="shared" si="2"/>
        <v>0</v>
      </c>
      <c r="R25" s="13">
        <f t="shared" si="2"/>
        <v>0</v>
      </c>
      <c r="S25" s="13">
        <f t="shared" si="2"/>
        <v>0</v>
      </c>
      <c r="T25" s="13">
        <f t="shared" si="2"/>
        <v>0</v>
      </c>
      <c r="U25" s="13">
        <f t="shared" si="2"/>
        <v>0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0</v>
      </c>
      <c r="Z25" s="16">
        <f t="shared" si="2"/>
        <v>0</v>
      </c>
      <c r="AA25" s="17">
        <f t="shared" si="2"/>
        <v>0</v>
      </c>
      <c r="AB25" s="17">
        <f t="shared" si="2"/>
        <v>0</v>
      </c>
      <c r="AC25" s="17">
        <f t="shared" si="2"/>
        <v>0</v>
      </c>
      <c r="AD25" s="17">
        <f t="shared" si="2"/>
        <v>0</v>
      </c>
      <c r="AE25" s="17">
        <f t="shared" si="2"/>
        <v>0</v>
      </c>
      <c r="AF25" s="14">
        <f t="shared" si="2"/>
        <v>0</v>
      </c>
      <c r="AG25" s="14">
        <f t="shared" si="2"/>
        <v>0</v>
      </c>
      <c r="AH25" s="14">
        <f t="shared" si="2"/>
        <v>0</v>
      </c>
      <c r="AI25" s="14">
        <f t="shared" si="2"/>
        <v>0</v>
      </c>
      <c r="AJ25" s="14">
        <f t="shared" si="2"/>
        <v>0</v>
      </c>
      <c r="AK25" s="38">
        <f t="shared" si="2"/>
        <v>120</v>
      </c>
      <c r="AL25" s="38">
        <f t="shared" si="2"/>
        <v>12</v>
      </c>
    </row>
    <row r="26" spans="1:38" ht="15">
      <c r="A26" s="86" t="s">
        <v>41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1:38" ht="15">
      <c r="A27" s="11">
        <v>10</v>
      </c>
      <c r="B27" s="37" t="s">
        <v>42</v>
      </c>
      <c r="C27" s="11"/>
      <c r="D27" s="38">
        <v>2</v>
      </c>
      <c r="E27" s="11">
        <v>1</v>
      </c>
      <c r="F27" s="11"/>
      <c r="G27" s="29">
        <v>30</v>
      </c>
      <c r="H27" s="29"/>
      <c r="I27" s="29"/>
      <c r="J27" s="29"/>
      <c r="K27" s="29">
        <v>3</v>
      </c>
      <c r="L27" s="30"/>
      <c r="M27" s="30"/>
      <c r="N27" s="30"/>
      <c r="O27" s="30"/>
      <c r="P27" s="30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3"/>
      <c r="AB27" s="33"/>
      <c r="AC27" s="33"/>
      <c r="AD27" s="33"/>
      <c r="AE27" s="33"/>
      <c r="AF27" s="34"/>
      <c r="AG27" s="34"/>
      <c r="AH27" s="34"/>
      <c r="AI27" s="34"/>
      <c r="AJ27" s="34"/>
      <c r="AK27" s="11">
        <f>G27+H27+I27+J27+L27+M27+O27+N27+Q27+R27+S27+T27+V27+W27+X27+Y27+AA27+AB27+AC27+AD27+AF27+AG27+AH27+AI27</f>
        <v>30</v>
      </c>
      <c r="AL27" s="11">
        <f>K27+P27+U27+Z27+AE27+AJ27</f>
        <v>3</v>
      </c>
    </row>
    <row r="28" spans="1:38" ht="15">
      <c r="A28" s="11">
        <v>11</v>
      </c>
      <c r="B28" s="37" t="s">
        <v>43</v>
      </c>
      <c r="C28" s="11"/>
      <c r="D28" s="38">
        <v>2</v>
      </c>
      <c r="E28" s="11">
        <v>2</v>
      </c>
      <c r="F28" s="11"/>
      <c r="G28" s="29"/>
      <c r="H28" s="29"/>
      <c r="I28" s="29"/>
      <c r="J28" s="29"/>
      <c r="K28" s="29"/>
      <c r="L28" s="30">
        <v>30</v>
      </c>
      <c r="M28" s="30"/>
      <c r="N28" s="30"/>
      <c r="O28" s="30"/>
      <c r="P28" s="30">
        <v>2</v>
      </c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3"/>
      <c r="AB28" s="33"/>
      <c r="AC28" s="33"/>
      <c r="AD28" s="33"/>
      <c r="AE28" s="33"/>
      <c r="AF28" s="34"/>
      <c r="AG28" s="34"/>
      <c r="AH28" s="34"/>
      <c r="AI28" s="34"/>
      <c r="AJ28" s="34"/>
      <c r="AK28" s="11">
        <f>G28+H28+I28+J28+L28+M28+O28+N28+Q28+R28+S28+T28+V28+W28+X28+Y28+AA28+AB28+AC28+AD28+AF28+AG28+AH28+AI28</f>
        <v>30</v>
      </c>
      <c r="AL28" s="11">
        <f>K28+P28+U28+Z28+AE28+AJ28</f>
        <v>2</v>
      </c>
    </row>
    <row r="29" spans="1:38" ht="15">
      <c r="A29" s="11">
        <v>12</v>
      </c>
      <c r="B29" s="37" t="s">
        <v>44</v>
      </c>
      <c r="C29" s="11"/>
      <c r="D29" s="38">
        <v>4</v>
      </c>
      <c r="E29" s="38">
        <v>4</v>
      </c>
      <c r="F29" s="11"/>
      <c r="G29" s="29"/>
      <c r="H29" s="29"/>
      <c r="I29" s="29"/>
      <c r="J29" s="29"/>
      <c r="K29" s="29"/>
      <c r="L29" s="30"/>
      <c r="M29" s="30"/>
      <c r="N29" s="30"/>
      <c r="O29" s="30"/>
      <c r="P29" s="30"/>
      <c r="Q29" s="31">
        <v>30</v>
      </c>
      <c r="R29" s="31"/>
      <c r="S29" s="31"/>
      <c r="T29" s="31"/>
      <c r="U29" s="31">
        <v>2</v>
      </c>
      <c r="V29" s="32">
        <v>30</v>
      </c>
      <c r="W29" s="32"/>
      <c r="X29" s="32"/>
      <c r="Y29" s="32"/>
      <c r="Z29" s="32">
        <v>2</v>
      </c>
      <c r="AA29" s="33"/>
      <c r="AB29" s="33"/>
      <c r="AC29" s="33"/>
      <c r="AD29" s="33"/>
      <c r="AE29" s="33"/>
      <c r="AF29" s="34"/>
      <c r="AG29" s="34"/>
      <c r="AH29" s="34"/>
      <c r="AI29" s="34"/>
      <c r="AJ29" s="34"/>
      <c r="AK29" s="11">
        <f>G29+H29+I29+J29+L29+M29+O29+N29+Q29+R29+S29+T29+V29+W29+X29+Y29+AA29+AB29+AC29+AD29+AF29+AG29+AH29+AI29</f>
        <v>60</v>
      </c>
      <c r="AL29" s="11">
        <f>K29+P29+U29+Z29+AE29+AJ29</f>
        <v>4</v>
      </c>
    </row>
    <row r="30" spans="1:38" ht="35.25" customHeight="1">
      <c r="A30" s="40">
        <v>13</v>
      </c>
      <c r="B30" s="41" t="s">
        <v>45</v>
      </c>
      <c r="C30" s="11"/>
      <c r="D30" s="38"/>
      <c r="E30" s="38">
        <v>5</v>
      </c>
      <c r="F30" s="11"/>
      <c r="G30" s="29"/>
      <c r="H30" s="29"/>
      <c r="I30" s="29"/>
      <c r="J30" s="29"/>
      <c r="K30" s="29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3"/>
      <c r="AB30" s="33">
        <v>30</v>
      </c>
      <c r="AC30" s="33"/>
      <c r="AD30" s="33"/>
      <c r="AE30" s="33">
        <v>2</v>
      </c>
      <c r="AF30" s="34"/>
      <c r="AG30" s="34"/>
      <c r="AH30" s="34"/>
      <c r="AI30" s="34"/>
      <c r="AJ30" s="34"/>
      <c r="AK30" s="11">
        <f>G30+H30+I30+J30+L30+M30+O30+N30+Q30+R30+S30+T30+V30+W30+X30+Y30+AA30+AB30+AC30+AD30+AF30+AG30+AH30+AI30</f>
        <v>30</v>
      </c>
      <c r="AL30" s="11">
        <f>K30+P30+U30+Z30+AE30+AJ30</f>
        <v>2</v>
      </c>
    </row>
    <row r="31" spans="1:38" ht="49.5" customHeight="1">
      <c r="A31" s="77">
        <v>14</v>
      </c>
      <c r="B31" s="42" t="s">
        <v>46</v>
      </c>
      <c r="C31" s="77"/>
      <c r="D31" s="87"/>
      <c r="E31" s="87">
        <v>6</v>
      </c>
      <c r="F31" s="77"/>
      <c r="G31" s="88"/>
      <c r="H31" s="88"/>
      <c r="I31" s="88"/>
      <c r="J31" s="88"/>
      <c r="K31" s="88"/>
      <c r="L31" s="89"/>
      <c r="M31" s="89"/>
      <c r="N31" s="89"/>
      <c r="O31" s="89"/>
      <c r="P31" s="89"/>
      <c r="Q31" s="90"/>
      <c r="R31" s="90"/>
      <c r="S31" s="90"/>
      <c r="T31" s="90"/>
      <c r="U31" s="90"/>
      <c r="V31" s="91"/>
      <c r="W31" s="91"/>
      <c r="X31" s="91"/>
      <c r="Y31" s="91"/>
      <c r="Z31" s="91"/>
      <c r="AA31" s="92"/>
      <c r="AB31" s="92"/>
      <c r="AC31" s="92"/>
      <c r="AD31" s="92"/>
      <c r="AE31" s="92"/>
      <c r="AF31" s="93"/>
      <c r="AG31" s="93">
        <v>30</v>
      </c>
      <c r="AH31" s="93"/>
      <c r="AI31" s="93"/>
      <c r="AJ31" s="93">
        <v>2</v>
      </c>
      <c r="AK31" s="77">
        <f>G31+H31+I31+J31+L31+M31+O31+N31+Q31+R31+S31+T31+V31+W31+X31+Y31+AA31+AB31+AC31+AD31+AF31+AG31+AH31+AI31</f>
        <v>30</v>
      </c>
      <c r="AL31" s="77">
        <f>K31+P31+U31+Z31+AE31+AJ31</f>
        <v>2</v>
      </c>
    </row>
    <row r="32" spans="1:38" ht="25.5" customHeight="1">
      <c r="A32" s="77"/>
      <c r="B32" s="43" t="s">
        <v>47</v>
      </c>
      <c r="C32" s="77"/>
      <c r="D32" s="87"/>
      <c r="E32" s="87"/>
      <c r="F32" s="77"/>
      <c r="G32" s="88"/>
      <c r="H32" s="88"/>
      <c r="I32" s="88"/>
      <c r="J32" s="88"/>
      <c r="K32" s="88"/>
      <c r="L32" s="89"/>
      <c r="M32" s="89"/>
      <c r="N32" s="89"/>
      <c r="O32" s="89"/>
      <c r="P32" s="89"/>
      <c r="Q32" s="90"/>
      <c r="R32" s="90"/>
      <c r="S32" s="90"/>
      <c r="T32" s="90"/>
      <c r="U32" s="90"/>
      <c r="V32" s="91"/>
      <c r="W32" s="91"/>
      <c r="X32" s="91"/>
      <c r="Y32" s="91"/>
      <c r="Z32" s="91"/>
      <c r="AA32" s="92"/>
      <c r="AB32" s="92"/>
      <c r="AC32" s="92"/>
      <c r="AD32" s="92"/>
      <c r="AE32" s="92"/>
      <c r="AF32" s="93"/>
      <c r="AG32" s="93"/>
      <c r="AH32" s="93"/>
      <c r="AI32" s="93"/>
      <c r="AJ32" s="93"/>
      <c r="AK32" s="77"/>
      <c r="AL32" s="77"/>
    </row>
    <row r="33" spans="1:38" ht="15">
      <c r="A33" s="85" t="s">
        <v>31</v>
      </c>
      <c r="B33" s="85"/>
      <c r="C33" s="38"/>
      <c r="D33" s="38"/>
      <c r="E33" s="38"/>
      <c r="F33" s="11"/>
      <c r="G33" s="12">
        <f aca="true" t="shared" si="3" ref="G33:AL33">SUM(G27:G32)</f>
        <v>30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3</v>
      </c>
      <c r="L33" s="15">
        <f t="shared" si="3"/>
        <v>30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2</v>
      </c>
      <c r="Q33" s="13">
        <f t="shared" si="3"/>
        <v>30</v>
      </c>
      <c r="R33" s="13">
        <f t="shared" si="3"/>
        <v>0</v>
      </c>
      <c r="S33" s="13">
        <f t="shared" si="3"/>
        <v>0</v>
      </c>
      <c r="T33" s="13">
        <f t="shared" si="3"/>
        <v>0</v>
      </c>
      <c r="U33" s="13">
        <f t="shared" si="3"/>
        <v>2</v>
      </c>
      <c r="V33" s="16">
        <f t="shared" si="3"/>
        <v>30</v>
      </c>
      <c r="W33" s="16">
        <f t="shared" si="3"/>
        <v>0</v>
      </c>
      <c r="X33" s="16">
        <f t="shared" si="3"/>
        <v>0</v>
      </c>
      <c r="Y33" s="16">
        <f t="shared" si="3"/>
        <v>0</v>
      </c>
      <c r="Z33" s="16">
        <f t="shared" si="3"/>
        <v>2</v>
      </c>
      <c r="AA33" s="17">
        <f t="shared" si="3"/>
        <v>0</v>
      </c>
      <c r="AB33" s="17">
        <f t="shared" si="3"/>
        <v>30</v>
      </c>
      <c r="AC33" s="17">
        <f t="shared" si="3"/>
        <v>0</v>
      </c>
      <c r="AD33" s="17">
        <f t="shared" si="3"/>
        <v>0</v>
      </c>
      <c r="AE33" s="17">
        <f t="shared" si="3"/>
        <v>2</v>
      </c>
      <c r="AF33" s="14">
        <f t="shared" si="3"/>
        <v>0</v>
      </c>
      <c r="AG33" s="14">
        <f t="shared" si="3"/>
        <v>30</v>
      </c>
      <c r="AH33" s="14">
        <f t="shared" si="3"/>
        <v>0</v>
      </c>
      <c r="AI33" s="14">
        <f t="shared" si="3"/>
        <v>0</v>
      </c>
      <c r="AJ33" s="14">
        <f t="shared" si="3"/>
        <v>2</v>
      </c>
      <c r="AK33" s="38">
        <f t="shared" si="3"/>
        <v>180</v>
      </c>
      <c r="AL33" s="38">
        <f t="shared" si="3"/>
        <v>13</v>
      </c>
    </row>
    <row r="34" spans="1:38" ht="15">
      <c r="A34" s="94" t="s">
        <v>48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</row>
    <row r="35" spans="1:38" ht="15">
      <c r="A35" s="11">
        <v>15</v>
      </c>
      <c r="B35" s="37" t="s">
        <v>49</v>
      </c>
      <c r="C35" s="11"/>
      <c r="D35" s="38"/>
      <c r="E35" s="38">
        <v>1</v>
      </c>
      <c r="F35" s="11"/>
      <c r="G35" s="29">
        <v>30</v>
      </c>
      <c r="H35" s="29"/>
      <c r="I35" s="29"/>
      <c r="J35" s="29"/>
      <c r="K35" s="29">
        <v>2</v>
      </c>
      <c r="L35" s="30">
        <v>30</v>
      </c>
      <c r="M35" s="30"/>
      <c r="N35" s="30"/>
      <c r="O35" s="30"/>
      <c r="P35" s="30">
        <v>2</v>
      </c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3"/>
      <c r="AB35" s="33"/>
      <c r="AC35" s="33"/>
      <c r="AD35" s="33"/>
      <c r="AE35" s="33"/>
      <c r="AF35" s="34"/>
      <c r="AG35" s="34"/>
      <c r="AH35" s="34"/>
      <c r="AI35" s="34"/>
      <c r="AJ35" s="34"/>
      <c r="AK35" s="11">
        <f>G35+H35+I35+J35+L35+M35+O35+N35+Q35+R35+S35+T35+V35+W35+X35+Y35+AA35+AB35+AC35+AD35+AF35+AG35+AH35+AI35</f>
        <v>60</v>
      </c>
      <c r="AL35" s="11">
        <f>K35+P35+U35+Z35+AE35+AJ35</f>
        <v>4</v>
      </c>
    </row>
    <row r="36" spans="1:38" ht="30">
      <c r="A36" s="11">
        <v>16</v>
      </c>
      <c r="B36" s="37" t="s">
        <v>50</v>
      </c>
      <c r="C36" s="11"/>
      <c r="D36" s="38"/>
      <c r="E36" s="38">
        <v>4</v>
      </c>
      <c r="F36" s="11"/>
      <c r="G36" s="29"/>
      <c r="H36" s="29"/>
      <c r="I36" s="29"/>
      <c r="J36" s="29"/>
      <c r="K36" s="29"/>
      <c r="L36" s="30"/>
      <c r="M36" s="30"/>
      <c r="N36" s="30"/>
      <c r="O36" s="30"/>
      <c r="P36" s="30"/>
      <c r="Q36" s="31"/>
      <c r="R36" s="31"/>
      <c r="S36" s="31"/>
      <c r="T36" s="31"/>
      <c r="U36" s="31"/>
      <c r="V36" s="32"/>
      <c r="W36" s="32">
        <v>30</v>
      </c>
      <c r="X36" s="32"/>
      <c r="Y36" s="32"/>
      <c r="Z36" s="32">
        <v>2</v>
      </c>
      <c r="AA36" s="33"/>
      <c r="AB36" s="33"/>
      <c r="AC36" s="33"/>
      <c r="AD36" s="33"/>
      <c r="AE36" s="33"/>
      <c r="AF36" s="34"/>
      <c r="AG36" s="34"/>
      <c r="AH36" s="34"/>
      <c r="AI36" s="34"/>
      <c r="AJ36" s="34"/>
      <c r="AK36" s="11">
        <f>G36+H36+I36+J36+L36+M36+O36+N36+Q36+R36+S36+T36+V36+W36+X36+Y36+AA36+AB36+AC36+AD36+AF36+AG36+AH36+AI36</f>
        <v>30</v>
      </c>
      <c r="AL36" s="11">
        <f>K36+P36+U36+Z36+AE36+AJ36</f>
        <v>2</v>
      </c>
    </row>
    <row r="37" spans="1:38" ht="35.25" customHeight="1">
      <c r="A37" s="77">
        <v>17</v>
      </c>
      <c r="B37" s="44" t="s">
        <v>51</v>
      </c>
      <c r="C37" s="77"/>
      <c r="D37" s="87"/>
      <c r="E37" s="87">
        <v>5</v>
      </c>
      <c r="F37" s="77"/>
      <c r="G37" s="88"/>
      <c r="H37" s="88"/>
      <c r="I37" s="88"/>
      <c r="J37" s="88"/>
      <c r="K37" s="88"/>
      <c r="L37" s="89"/>
      <c r="M37" s="89"/>
      <c r="N37" s="89"/>
      <c r="O37" s="89"/>
      <c r="P37" s="89"/>
      <c r="Q37" s="90"/>
      <c r="R37" s="90"/>
      <c r="S37" s="90"/>
      <c r="T37" s="90"/>
      <c r="U37" s="90"/>
      <c r="V37" s="91"/>
      <c r="W37" s="91"/>
      <c r="X37" s="91"/>
      <c r="Y37" s="91"/>
      <c r="Z37" s="91"/>
      <c r="AA37" s="92"/>
      <c r="AB37" s="92">
        <v>15</v>
      </c>
      <c r="AC37" s="92"/>
      <c r="AD37" s="92"/>
      <c r="AE37" s="92">
        <v>2</v>
      </c>
      <c r="AF37" s="93"/>
      <c r="AG37" s="93"/>
      <c r="AH37" s="93"/>
      <c r="AI37" s="93"/>
      <c r="AJ37" s="93"/>
      <c r="AK37" s="77">
        <f>G37+H37+I37+J37+L37+M37+O37+N37+Q37+R37+S37+T37+V37+W37+X37+Y37+AA37+AB37+AC37+AD37+AF37+AG37+AH37+AI37</f>
        <v>15</v>
      </c>
      <c r="AL37" s="77">
        <f>K37+P37+U37+Z37+AE37+AJ37</f>
        <v>2</v>
      </c>
    </row>
    <row r="38" spans="1:38" s="39" customFormat="1" ht="30.75" customHeight="1">
      <c r="A38" s="77"/>
      <c r="B38" s="43" t="s">
        <v>52</v>
      </c>
      <c r="C38" s="77"/>
      <c r="D38" s="87"/>
      <c r="E38" s="87"/>
      <c r="F38" s="77"/>
      <c r="G38" s="88"/>
      <c r="H38" s="88"/>
      <c r="I38" s="88"/>
      <c r="J38" s="88"/>
      <c r="K38" s="88"/>
      <c r="L38" s="89"/>
      <c r="M38" s="89"/>
      <c r="N38" s="89"/>
      <c r="O38" s="89"/>
      <c r="P38" s="89"/>
      <c r="Q38" s="90"/>
      <c r="R38" s="90"/>
      <c r="S38" s="90"/>
      <c r="T38" s="90"/>
      <c r="U38" s="90"/>
      <c r="V38" s="91"/>
      <c r="W38" s="91"/>
      <c r="X38" s="91"/>
      <c r="Y38" s="91"/>
      <c r="Z38" s="91"/>
      <c r="AA38" s="92"/>
      <c r="AB38" s="92"/>
      <c r="AC38" s="92"/>
      <c r="AD38" s="92"/>
      <c r="AE38" s="92"/>
      <c r="AF38" s="93"/>
      <c r="AG38" s="93"/>
      <c r="AH38" s="93"/>
      <c r="AI38" s="93"/>
      <c r="AJ38" s="93"/>
      <c r="AK38" s="77"/>
      <c r="AL38" s="77"/>
    </row>
    <row r="39" spans="1:38" ht="15">
      <c r="A39" s="85" t="s">
        <v>31</v>
      </c>
      <c r="B39" s="85"/>
      <c r="C39" s="38"/>
      <c r="D39" s="38"/>
      <c r="E39" s="38"/>
      <c r="F39" s="38"/>
      <c r="G39" s="12">
        <f aca="true" t="shared" si="4" ref="G39:AL39">SUM(G35:G38)</f>
        <v>30</v>
      </c>
      <c r="H39" s="12">
        <f t="shared" si="4"/>
        <v>0</v>
      </c>
      <c r="I39" s="12">
        <f t="shared" si="4"/>
        <v>0</v>
      </c>
      <c r="J39" s="12">
        <f t="shared" si="4"/>
        <v>0</v>
      </c>
      <c r="K39" s="12">
        <f t="shared" si="4"/>
        <v>2</v>
      </c>
      <c r="L39" s="15">
        <f t="shared" si="4"/>
        <v>30</v>
      </c>
      <c r="M39" s="15">
        <f t="shared" si="4"/>
        <v>0</v>
      </c>
      <c r="N39" s="15">
        <f t="shared" si="4"/>
        <v>0</v>
      </c>
      <c r="O39" s="15">
        <f t="shared" si="4"/>
        <v>0</v>
      </c>
      <c r="P39" s="15">
        <f t="shared" si="4"/>
        <v>2</v>
      </c>
      <c r="Q39" s="13">
        <f t="shared" si="4"/>
        <v>0</v>
      </c>
      <c r="R39" s="13">
        <f t="shared" si="4"/>
        <v>0</v>
      </c>
      <c r="S39" s="13">
        <f t="shared" si="4"/>
        <v>0</v>
      </c>
      <c r="T39" s="13">
        <f t="shared" si="4"/>
        <v>0</v>
      </c>
      <c r="U39" s="13">
        <f t="shared" si="4"/>
        <v>0</v>
      </c>
      <c r="V39" s="16">
        <f t="shared" si="4"/>
        <v>0</v>
      </c>
      <c r="W39" s="16">
        <f t="shared" si="4"/>
        <v>30</v>
      </c>
      <c r="X39" s="16">
        <f t="shared" si="4"/>
        <v>0</v>
      </c>
      <c r="Y39" s="16">
        <f t="shared" si="4"/>
        <v>0</v>
      </c>
      <c r="Z39" s="16">
        <f t="shared" si="4"/>
        <v>2</v>
      </c>
      <c r="AA39" s="17">
        <f t="shared" si="4"/>
        <v>0</v>
      </c>
      <c r="AB39" s="17">
        <f t="shared" si="4"/>
        <v>15</v>
      </c>
      <c r="AC39" s="17">
        <f t="shared" si="4"/>
        <v>0</v>
      </c>
      <c r="AD39" s="17">
        <f t="shared" si="4"/>
        <v>0</v>
      </c>
      <c r="AE39" s="17">
        <f t="shared" si="4"/>
        <v>2</v>
      </c>
      <c r="AF39" s="14">
        <f t="shared" si="4"/>
        <v>0</v>
      </c>
      <c r="AG39" s="14">
        <f t="shared" si="4"/>
        <v>0</v>
      </c>
      <c r="AH39" s="14">
        <f t="shared" si="4"/>
        <v>0</v>
      </c>
      <c r="AI39" s="14">
        <f t="shared" si="4"/>
        <v>0</v>
      </c>
      <c r="AJ39" s="14">
        <f t="shared" si="4"/>
        <v>0</v>
      </c>
      <c r="AK39" s="38">
        <f t="shared" si="4"/>
        <v>105</v>
      </c>
      <c r="AL39" s="38">
        <f t="shared" si="4"/>
        <v>8</v>
      </c>
    </row>
    <row r="40" spans="1:38" ht="15">
      <c r="A40" s="86" t="s">
        <v>53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</row>
    <row r="41" spans="1:38" ht="30">
      <c r="A41" s="45">
        <v>18</v>
      </c>
      <c r="B41" s="37" t="s">
        <v>54</v>
      </c>
      <c r="C41" s="11"/>
      <c r="D41" s="38"/>
      <c r="E41" s="11">
        <v>1</v>
      </c>
      <c r="F41" s="11"/>
      <c r="G41" s="29"/>
      <c r="H41" s="29"/>
      <c r="I41" s="29">
        <v>30</v>
      </c>
      <c r="J41" s="29"/>
      <c r="K41" s="29">
        <v>4</v>
      </c>
      <c r="L41" s="30"/>
      <c r="M41" s="30"/>
      <c r="N41" s="30"/>
      <c r="O41" s="30"/>
      <c r="P41" s="30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3"/>
      <c r="AB41" s="33"/>
      <c r="AC41" s="33"/>
      <c r="AD41" s="33"/>
      <c r="AE41" s="33"/>
      <c r="AF41" s="34"/>
      <c r="AG41" s="34"/>
      <c r="AH41" s="34"/>
      <c r="AI41" s="34"/>
      <c r="AJ41" s="34"/>
      <c r="AK41" s="11">
        <f aca="true" t="shared" si="5" ref="AK41:AK51">G41+H41+I41+J41+L41+M41+O41+N41+Q41+R41+S41+T41+V41+W41+X41+Y41+AA41+AB41+AC41+AD41+AF41+AG41+AH41+AI41</f>
        <v>30</v>
      </c>
      <c r="AL41" s="11">
        <f aca="true" t="shared" si="6" ref="AL41:AL51">K41+P41+U41+Z41+AE41+AJ41</f>
        <v>4</v>
      </c>
    </row>
    <row r="42" spans="1:38" ht="30">
      <c r="A42" s="11">
        <v>19</v>
      </c>
      <c r="B42" s="37" t="s">
        <v>55</v>
      </c>
      <c r="C42" s="11"/>
      <c r="D42" s="38"/>
      <c r="E42" s="11"/>
      <c r="F42" s="11">
        <v>2</v>
      </c>
      <c r="G42" s="29"/>
      <c r="H42" s="29"/>
      <c r="I42" s="29"/>
      <c r="J42" s="29"/>
      <c r="K42" s="29"/>
      <c r="L42" s="30"/>
      <c r="M42" s="30"/>
      <c r="N42" s="30">
        <v>30</v>
      </c>
      <c r="O42" s="30"/>
      <c r="P42" s="30">
        <v>4</v>
      </c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3"/>
      <c r="AB42" s="33"/>
      <c r="AC42" s="33"/>
      <c r="AD42" s="33"/>
      <c r="AE42" s="33"/>
      <c r="AF42" s="34"/>
      <c r="AG42" s="34"/>
      <c r="AH42" s="34"/>
      <c r="AI42" s="34"/>
      <c r="AJ42" s="34"/>
      <c r="AK42" s="11">
        <f t="shared" si="5"/>
        <v>30</v>
      </c>
      <c r="AL42" s="11">
        <f t="shared" si="6"/>
        <v>4</v>
      </c>
    </row>
    <row r="43" spans="1:38" ht="15">
      <c r="A43" s="11">
        <v>20</v>
      </c>
      <c r="B43" s="37" t="s">
        <v>56</v>
      </c>
      <c r="C43" s="11"/>
      <c r="D43" s="38"/>
      <c r="E43" s="11"/>
      <c r="F43" s="11">
        <v>3</v>
      </c>
      <c r="G43" s="29"/>
      <c r="H43" s="29"/>
      <c r="I43" s="29"/>
      <c r="J43" s="29"/>
      <c r="K43" s="29"/>
      <c r="L43" s="30"/>
      <c r="M43" s="30"/>
      <c r="N43" s="30"/>
      <c r="O43" s="30"/>
      <c r="P43" s="30"/>
      <c r="Q43" s="31"/>
      <c r="R43" s="31"/>
      <c r="S43" s="31">
        <v>30</v>
      </c>
      <c r="T43" s="31"/>
      <c r="U43" s="31">
        <v>4</v>
      </c>
      <c r="V43" s="32"/>
      <c r="W43" s="32"/>
      <c r="X43" s="32"/>
      <c r="Y43" s="32"/>
      <c r="Z43" s="32"/>
      <c r="AA43" s="33"/>
      <c r="AB43" s="33"/>
      <c r="AC43" s="33"/>
      <c r="AD43" s="33"/>
      <c r="AE43" s="33"/>
      <c r="AF43" s="34"/>
      <c r="AG43" s="34"/>
      <c r="AH43" s="34"/>
      <c r="AI43" s="34"/>
      <c r="AJ43" s="34"/>
      <c r="AK43" s="11">
        <f t="shared" si="5"/>
        <v>30</v>
      </c>
      <c r="AL43" s="11">
        <f t="shared" si="6"/>
        <v>4</v>
      </c>
    </row>
    <row r="44" spans="1:38" ht="45">
      <c r="A44" s="11">
        <v>21</v>
      </c>
      <c r="B44" s="37" t="s">
        <v>57</v>
      </c>
      <c r="C44" s="11"/>
      <c r="D44" s="38"/>
      <c r="E44" s="11"/>
      <c r="F44" s="27">
        <v>5</v>
      </c>
      <c r="G44" s="29"/>
      <c r="H44" s="29"/>
      <c r="I44" s="29"/>
      <c r="J44" s="29"/>
      <c r="K44" s="29"/>
      <c r="L44" s="30"/>
      <c r="M44" s="30"/>
      <c r="N44" s="30"/>
      <c r="O44" s="30"/>
      <c r="P44" s="30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3"/>
      <c r="AB44" s="33"/>
      <c r="AC44" s="33">
        <v>15</v>
      </c>
      <c r="AD44" s="33"/>
      <c r="AE44" s="33">
        <v>2</v>
      </c>
      <c r="AF44" s="34"/>
      <c r="AG44" s="34"/>
      <c r="AH44" s="34"/>
      <c r="AI44" s="34"/>
      <c r="AJ44" s="34"/>
      <c r="AK44" s="11">
        <f t="shared" si="5"/>
        <v>15</v>
      </c>
      <c r="AL44" s="11">
        <f t="shared" si="6"/>
        <v>2</v>
      </c>
    </row>
    <row r="45" spans="1:38" ht="45">
      <c r="A45" s="11">
        <v>22</v>
      </c>
      <c r="B45" s="37" t="s">
        <v>58</v>
      </c>
      <c r="C45" s="11"/>
      <c r="D45" s="38"/>
      <c r="E45" s="11"/>
      <c r="F45" s="27">
        <v>5</v>
      </c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1"/>
      <c r="R45" s="31"/>
      <c r="S45" s="31"/>
      <c r="T45" s="31"/>
      <c r="U45" s="31"/>
      <c r="V45" s="32"/>
      <c r="W45" s="32"/>
      <c r="X45" s="32">
        <v>15</v>
      </c>
      <c r="Y45" s="32"/>
      <c r="Z45" s="32">
        <v>2</v>
      </c>
      <c r="AA45" s="33"/>
      <c r="AB45" s="33"/>
      <c r="AC45" s="33"/>
      <c r="AD45" s="33"/>
      <c r="AE45" s="33"/>
      <c r="AF45" s="34"/>
      <c r="AG45" s="34"/>
      <c r="AH45" s="34"/>
      <c r="AI45" s="34"/>
      <c r="AJ45" s="34"/>
      <c r="AK45" s="11">
        <f t="shared" si="5"/>
        <v>15</v>
      </c>
      <c r="AL45" s="11">
        <f t="shared" si="6"/>
        <v>2</v>
      </c>
    </row>
    <row r="46" spans="1:38" ht="30">
      <c r="A46" s="11">
        <v>23</v>
      </c>
      <c r="B46" s="37" t="s">
        <v>59</v>
      </c>
      <c r="C46" s="11"/>
      <c r="D46" s="38"/>
      <c r="E46" s="11"/>
      <c r="F46" s="11">
        <v>4</v>
      </c>
      <c r="G46" s="29"/>
      <c r="H46" s="29"/>
      <c r="I46" s="29"/>
      <c r="J46" s="29"/>
      <c r="K46" s="29"/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2"/>
      <c r="W46" s="32"/>
      <c r="X46" s="32">
        <v>30</v>
      </c>
      <c r="Y46" s="32"/>
      <c r="Z46" s="32">
        <v>4</v>
      </c>
      <c r="AA46" s="33"/>
      <c r="AB46" s="33"/>
      <c r="AC46" s="33"/>
      <c r="AD46" s="33"/>
      <c r="AE46" s="33"/>
      <c r="AF46" s="34"/>
      <c r="AG46" s="34"/>
      <c r="AH46" s="34"/>
      <c r="AI46" s="34"/>
      <c r="AJ46" s="34"/>
      <c r="AK46" s="11">
        <f t="shared" si="5"/>
        <v>30</v>
      </c>
      <c r="AL46" s="11">
        <f t="shared" si="6"/>
        <v>4</v>
      </c>
    </row>
    <row r="47" spans="1:38" ht="24" customHeight="1">
      <c r="A47" s="11">
        <v>24</v>
      </c>
      <c r="B47" s="37" t="s">
        <v>60</v>
      </c>
      <c r="C47" s="11"/>
      <c r="D47" s="38"/>
      <c r="E47" s="11"/>
      <c r="F47" s="11">
        <v>5</v>
      </c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1"/>
      <c r="R47" s="31"/>
      <c r="S47" s="31">
        <v>30</v>
      </c>
      <c r="T47" s="31"/>
      <c r="U47" s="31">
        <v>4</v>
      </c>
      <c r="V47" s="32"/>
      <c r="W47" s="32"/>
      <c r="X47" s="32"/>
      <c r="Y47" s="32"/>
      <c r="Z47" s="32"/>
      <c r="AA47" s="33"/>
      <c r="AB47" s="33"/>
      <c r="AC47" s="33"/>
      <c r="AD47" s="33"/>
      <c r="AE47" s="33"/>
      <c r="AF47" s="34"/>
      <c r="AG47" s="34"/>
      <c r="AH47" s="34"/>
      <c r="AI47" s="34"/>
      <c r="AJ47" s="34"/>
      <c r="AK47" s="11">
        <f t="shared" si="5"/>
        <v>30</v>
      </c>
      <c r="AL47" s="11">
        <f t="shared" si="6"/>
        <v>4</v>
      </c>
    </row>
    <row r="48" spans="1:38" ht="15">
      <c r="A48" s="45">
        <v>25</v>
      </c>
      <c r="B48" s="37" t="s">
        <v>61</v>
      </c>
      <c r="C48" s="11"/>
      <c r="D48" s="38"/>
      <c r="E48" s="11"/>
      <c r="F48" s="11">
        <v>3</v>
      </c>
      <c r="G48" s="29"/>
      <c r="H48" s="29"/>
      <c r="I48" s="29">
        <v>30</v>
      </c>
      <c r="J48" s="29"/>
      <c r="K48" s="29">
        <v>4</v>
      </c>
      <c r="L48" s="30"/>
      <c r="M48" s="30"/>
      <c r="N48" s="30"/>
      <c r="O48" s="30"/>
      <c r="P48" s="30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3"/>
      <c r="AB48" s="33"/>
      <c r="AC48" s="33"/>
      <c r="AD48" s="33"/>
      <c r="AE48" s="33"/>
      <c r="AF48" s="34"/>
      <c r="AG48" s="34"/>
      <c r="AH48" s="34"/>
      <c r="AI48" s="34"/>
      <c r="AJ48" s="34"/>
      <c r="AK48" s="11">
        <f t="shared" si="5"/>
        <v>30</v>
      </c>
      <c r="AL48" s="11">
        <f t="shared" si="6"/>
        <v>4</v>
      </c>
    </row>
    <row r="49" spans="1:38" ht="45">
      <c r="A49" s="45">
        <v>26</v>
      </c>
      <c r="B49" s="37" t="s">
        <v>62</v>
      </c>
      <c r="C49" s="11"/>
      <c r="D49" s="38"/>
      <c r="E49" s="11"/>
      <c r="F49" s="11">
        <v>6</v>
      </c>
      <c r="G49" s="29"/>
      <c r="H49" s="29"/>
      <c r="I49" s="29"/>
      <c r="J49" s="29"/>
      <c r="K49" s="29"/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3"/>
      <c r="AB49" s="33"/>
      <c r="AC49" s="33"/>
      <c r="AD49" s="33"/>
      <c r="AE49" s="33"/>
      <c r="AF49" s="34"/>
      <c r="AG49" s="34"/>
      <c r="AH49" s="34">
        <v>30</v>
      </c>
      <c r="AI49" s="34"/>
      <c r="AJ49" s="34">
        <v>4</v>
      </c>
      <c r="AK49" s="11">
        <f t="shared" si="5"/>
        <v>30</v>
      </c>
      <c r="AL49" s="11">
        <f t="shared" si="6"/>
        <v>4</v>
      </c>
    </row>
    <row r="50" spans="1:38" ht="30">
      <c r="A50" s="45">
        <v>27</v>
      </c>
      <c r="B50" s="26" t="s">
        <v>63</v>
      </c>
      <c r="C50" s="11"/>
      <c r="D50" s="38"/>
      <c r="E50" s="11"/>
      <c r="F50" s="11"/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46"/>
      <c r="AB50" s="33"/>
      <c r="AC50" s="33">
        <v>30</v>
      </c>
      <c r="AD50" s="33"/>
      <c r="AE50" s="33">
        <v>4</v>
      </c>
      <c r="AF50" s="34"/>
      <c r="AG50" s="34"/>
      <c r="AH50" s="34"/>
      <c r="AI50" s="34"/>
      <c r="AJ50" s="34"/>
      <c r="AK50" s="11">
        <v>30</v>
      </c>
      <c r="AL50" s="11">
        <v>4</v>
      </c>
    </row>
    <row r="51" spans="1:38" ht="30">
      <c r="A51" s="45">
        <v>28</v>
      </c>
      <c r="B51" s="37" t="s">
        <v>64</v>
      </c>
      <c r="C51" s="11"/>
      <c r="D51" s="38"/>
      <c r="E51" s="38"/>
      <c r="F51" s="11">
        <v>6</v>
      </c>
      <c r="G51" s="29"/>
      <c r="H51" s="29"/>
      <c r="I51" s="29"/>
      <c r="J51" s="29"/>
      <c r="K51" s="29"/>
      <c r="L51" s="30"/>
      <c r="M51" s="30"/>
      <c r="N51" s="30"/>
      <c r="O51" s="30"/>
      <c r="P51" s="30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3"/>
      <c r="AB51" s="33"/>
      <c r="AC51" s="33"/>
      <c r="AD51" s="33"/>
      <c r="AE51" s="33"/>
      <c r="AF51" s="34"/>
      <c r="AG51" s="34"/>
      <c r="AH51" s="34">
        <v>30</v>
      </c>
      <c r="AI51" s="34"/>
      <c r="AJ51" s="34">
        <v>4</v>
      </c>
      <c r="AK51" s="11">
        <f t="shared" si="5"/>
        <v>30</v>
      </c>
      <c r="AL51" s="11">
        <f t="shared" si="6"/>
        <v>4</v>
      </c>
    </row>
    <row r="52" spans="1:38" ht="15">
      <c r="A52" s="85" t="s">
        <v>31</v>
      </c>
      <c r="B52" s="85"/>
      <c r="C52" s="38"/>
      <c r="D52" s="38"/>
      <c r="E52" s="38"/>
      <c r="F52" s="38"/>
      <c r="G52" s="12">
        <f aca="true" t="shared" si="7" ref="G52:AL52">SUM(G41:G51)</f>
        <v>0</v>
      </c>
      <c r="H52" s="12">
        <f t="shared" si="7"/>
        <v>0</v>
      </c>
      <c r="I52" s="12">
        <f t="shared" si="7"/>
        <v>60</v>
      </c>
      <c r="J52" s="12">
        <f t="shared" si="7"/>
        <v>0</v>
      </c>
      <c r="K52" s="12">
        <f t="shared" si="7"/>
        <v>8</v>
      </c>
      <c r="L52" s="15">
        <f t="shared" si="7"/>
        <v>0</v>
      </c>
      <c r="M52" s="15">
        <f t="shared" si="7"/>
        <v>0</v>
      </c>
      <c r="N52" s="15">
        <f t="shared" si="7"/>
        <v>30</v>
      </c>
      <c r="O52" s="15">
        <f t="shared" si="7"/>
        <v>0</v>
      </c>
      <c r="P52" s="15">
        <f t="shared" si="7"/>
        <v>4</v>
      </c>
      <c r="Q52" s="13">
        <f t="shared" si="7"/>
        <v>0</v>
      </c>
      <c r="R52" s="13">
        <f t="shared" si="7"/>
        <v>0</v>
      </c>
      <c r="S52" s="13">
        <f t="shared" si="7"/>
        <v>60</v>
      </c>
      <c r="T52" s="13">
        <f t="shared" si="7"/>
        <v>0</v>
      </c>
      <c r="U52" s="13">
        <f t="shared" si="7"/>
        <v>8</v>
      </c>
      <c r="V52" s="16">
        <f t="shared" si="7"/>
        <v>0</v>
      </c>
      <c r="W52" s="16">
        <f t="shared" si="7"/>
        <v>0</v>
      </c>
      <c r="X52" s="16">
        <f t="shared" si="7"/>
        <v>45</v>
      </c>
      <c r="Y52" s="16">
        <f t="shared" si="7"/>
        <v>0</v>
      </c>
      <c r="Z52" s="16">
        <f t="shared" si="7"/>
        <v>6</v>
      </c>
      <c r="AA52" s="17">
        <f t="shared" si="7"/>
        <v>0</v>
      </c>
      <c r="AB52" s="17">
        <f t="shared" si="7"/>
        <v>0</v>
      </c>
      <c r="AC52" s="17">
        <f t="shared" si="7"/>
        <v>45</v>
      </c>
      <c r="AD52" s="17">
        <f t="shared" si="7"/>
        <v>0</v>
      </c>
      <c r="AE52" s="17">
        <f t="shared" si="7"/>
        <v>6</v>
      </c>
      <c r="AF52" s="14">
        <f t="shared" si="7"/>
        <v>0</v>
      </c>
      <c r="AG52" s="14">
        <f t="shared" si="7"/>
        <v>0</v>
      </c>
      <c r="AH52" s="14">
        <f t="shared" si="7"/>
        <v>60</v>
      </c>
      <c r="AI52" s="14">
        <f t="shared" si="7"/>
        <v>0</v>
      </c>
      <c r="AJ52" s="14">
        <f t="shared" si="7"/>
        <v>8</v>
      </c>
      <c r="AK52" s="38">
        <f t="shared" si="7"/>
        <v>300</v>
      </c>
      <c r="AL52" s="38">
        <f t="shared" si="7"/>
        <v>40</v>
      </c>
    </row>
    <row r="53" spans="1:38" s="39" customFormat="1" ht="15" hidden="1">
      <c r="A53" s="85" t="s">
        <v>31</v>
      </c>
      <c r="B53" s="85"/>
      <c r="C53" s="38"/>
      <c r="D53" s="38"/>
      <c r="E53" s="38"/>
      <c r="F53" s="38"/>
      <c r="G53" s="12">
        <f aca="true" t="shared" si="8" ref="G53:AL53">SUM(G52)</f>
        <v>0</v>
      </c>
      <c r="H53" s="12">
        <f t="shared" si="8"/>
        <v>0</v>
      </c>
      <c r="I53" s="12">
        <f t="shared" si="8"/>
        <v>60</v>
      </c>
      <c r="J53" s="12">
        <f t="shared" si="8"/>
        <v>0</v>
      </c>
      <c r="K53" s="12">
        <f t="shared" si="8"/>
        <v>8</v>
      </c>
      <c r="L53" s="12">
        <f t="shared" si="8"/>
        <v>0</v>
      </c>
      <c r="M53" s="12">
        <f t="shared" si="8"/>
        <v>0</v>
      </c>
      <c r="N53" s="12">
        <f t="shared" si="8"/>
        <v>30</v>
      </c>
      <c r="O53" s="12">
        <f t="shared" si="8"/>
        <v>0</v>
      </c>
      <c r="P53" s="12">
        <f t="shared" si="8"/>
        <v>4</v>
      </c>
      <c r="Q53" s="13">
        <f t="shared" si="8"/>
        <v>0</v>
      </c>
      <c r="R53" s="13">
        <f t="shared" si="8"/>
        <v>0</v>
      </c>
      <c r="S53" s="13">
        <f t="shared" si="8"/>
        <v>60</v>
      </c>
      <c r="T53" s="13">
        <f t="shared" si="8"/>
        <v>0</v>
      </c>
      <c r="U53" s="13">
        <f t="shared" si="8"/>
        <v>8</v>
      </c>
      <c r="V53" s="13">
        <f t="shared" si="8"/>
        <v>0</v>
      </c>
      <c r="W53" s="13">
        <f t="shared" si="8"/>
        <v>0</v>
      </c>
      <c r="X53" s="13">
        <f t="shared" si="8"/>
        <v>45</v>
      </c>
      <c r="Y53" s="13">
        <f t="shared" si="8"/>
        <v>0</v>
      </c>
      <c r="Z53" s="13">
        <f t="shared" si="8"/>
        <v>6</v>
      </c>
      <c r="AA53" s="17">
        <f t="shared" si="8"/>
        <v>0</v>
      </c>
      <c r="AB53" s="17">
        <f t="shared" si="8"/>
        <v>0</v>
      </c>
      <c r="AC53" s="17">
        <f t="shared" si="8"/>
        <v>45</v>
      </c>
      <c r="AD53" s="17">
        <f t="shared" si="8"/>
        <v>0</v>
      </c>
      <c r="AE53" s="17">
        <f t="shared" si="8"/>
        <v>6</v>
      </c>
      <c r="AF53" s="14">
        <f t="shared" si="8"/>
        <v>0</v>
      </c>
      <c r="AG53" s="14">
        <f t="shared" si="8"/>
        <v>0</v>
      </c>
      <c r="AH53" s="14">
        <f t="shared" si="8"/>
        <v>60</v>
      </c>
      <c r="AI53" s="14">
        <f t="shared" si="8"/>
        <v>0</v>
      </c>
      <c r="AJ53" s="14">
        <f t="shared" si="8"/>
        <v>8</v>
      </c>
      <c r="AK53" s="38">
        <f t="shared" si="8"/>
        <v>300</v>
      </c>
      <c r="AL53" s="38">
        <f t="shared" si="8"/>
        <v>40</v>
      </c>
    </row>
    <row r="54" spans="1:38" ht="15">
      <c r="A54" s="86" t="s">
        <v>65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1:38" ht="30">
      <c r="A55" s="45">
        <v>29</v>
      </c>
      <c r="B55" s="37" t="s">
        <v>66</v>
      </c>
      <c r="C55" s="11"/>
      <c r="D55" s="38"/>
      <c r="E55" s="38">
        <v>1</v>
      </c>
      <c r="F55" s="11"/>
      <c r="G55" s="29"/>
      <c r="H55" s="29">
        <v>15</v>
      </c>
      <c r="I55" s="29"/>
      <c r="J55" s="29"/>
      <c r="K55" s="29">
        <v>1</v>
      </c>
      <c r="L55" s="30"/>
      <c r="M55" s="30"/>
      <c r="N55" s="30"/>
      <c r="O55" s="30"/>
      <c r="P55" s="30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3"/>
      <c r="AB55" s="33"/>
      <c r="AC55" s="33"/>
      <c r="AD55" s="33"/>
      <c r="AE55" s="33"/>
      <c r="AF55" s="34"/>
      <c r="AG55" s="34"/>
      <c r="AH55" s="34"/>
      <c r="AI55" s="34"/>
      <c r="AJ55" s="34"/>
      <c r="AK55" s="11">
        <f aca="true" t="shared" si="9" ref="AK55:AK61">G55+H55+I55+J55+L55+M55+O55+N55+Q55+R55+S55+T55+V55+W55+X55+Y55+AA55+AB55+AC55+AD55+AF55+AG55+AH55+AI55</f>
        <v>15</v>
      </c>
      <c r="AL55" s="11">
        <f aca="true" t="shared" si="10" ref="AL55:AL61">K55+P55+U55+Z55+AE55+AJ55</f>
        <v>1</v>
      </c>
    </row>
    <row r="56" spans="1:38" ht="45">
      <c r="A56" s="11">
        <v>30</v>
      </c>
      <c r="B56" s="37" t="s">
        <v>67</v>
      </c>
      <c r="C56" s="11"/>
      <c r="D56" s="38"/>
      <c r="E56" s="38">
        <v>3</v>
      </c>
      <c r="F56" s="11"/>
      <c r="G56" s="29"/>
      <c r="H56" s="29"/>
      <c r="I56" s="29"/>
      <c r="J56" s="29"/>
      <c r="K56" s="29"/>
      <c r="L56" s="30"/>
      <c r="M56" s="30"/>
      <c r="N56" s="30"/>
      <c r="O56" s="30"/>
      <c r="P56" s="30"/>
      <c r="Q56" s="31"/>
      <c r="R56" s="31"/>
      <c r="S56" s="31">
        <v>30</v>
      </c>
      <c r="T56" s="31"/>
      <c r="U56" s="31">
        <v>4</v>
      </c>
      <c r="V56" s="32"/>
      <c r="W56" s="32"/>
      <c r="X56" s="32"/>
      <c r="Y56" s="32"/>
      <c r="Z56" s="32"/>
      <c r="AA56" s="33"/>
      <c r="AB56" s="33"/>
      <c r="AC56" s="33"/>
      <c r="AD56" s="33"/>
      <c r="AE56" s="33"/>
      <c r="AF56" s="34"/>
      <c r="AG56" s="34"/>
      <c r="AH56" s="34"/>
      <c r="AI56" s="34"/>
      <c r="AJ56" s="34"/>
      <c r="AK56" s="11">
        <f t="shared" si="9"/>
        <v>30</v>
      </c>
      <c r="AL56" s="11">
        <f t="shared" si="10"/>
        <v>4</v>
      </c>
    </row>
    <row r="57" spans="1:38" ht="60">
      <c r="A57" s="11">
        <v>31</v>
      </c>
      <c r="B57" s="37" t="s">
        <v>68</v>
      </c>
      <c r="C57" s="11"/>
      <c r="D57" s="38"/>
      <c r="E57" s="38">
        <v>3</v>
      </c>
      <c r="F57" s="11"/>
      <c r="G57" s="29"/>
      <c r="H57" s="29"/>
      <c r="I57" s="29"/>
      <c r="J57" s="29"/>
      <c r="K57" s="29"/>
      <c r="L57" s="30"/>
      <c r="M57" s="30"/>
      <c r="N57" s="30"/>
      <c r="O57" s="30"/>
      <c r="P57" s="30"/>
      <c r="Q57" s="31">
        <v>15</v>
      </c>
      <c r="R57" s="31"/>
      <c r="S57" s="31"/>
      <c r="T57" s="31"/>
      <c r="U57" s="31">
        <v>1</v>
      </c>
      <c r="V57" s="32"/>
      <c r="W57" s="32"/>
      <c r="X57" s="32"/>
      <c r="Y57" s="32"/>
      <c r="Z57" s="32"/>
      <c r="AA57" s="33"/>
      <c r="AB57" s="33"/>
      <c r="AC57" s="33"/>
      <c r="AD57" s="33"/>
      <c r="AE57" s="33"/>
      <c r="AF57" s="34"/>
      <c r="AG57" s="34"/>
      <c r="AH57" s="34"/>
      <c r="AI57" s="34"/>
      <c r="AJ57" s="34"/>
      <c r="AK57" s="11">
        <f t="shared" si="9"/>
        <v>15</v>
      </c>
      <c r="AL57" s="11">
        <f t="shared" si="10"/>
        <v>1</v>
      </c>
    </row>
    <row r="58" spans="1:38" ht="45">
      <c r="A58" s="11">
        <v>32</v>
      </c>
      <c r="B58" s="37" t="s">
        <v>69</v>
      </c>
      <c r="C58" s="11"/>
      <c r="D58" s="38"/>
      <c r="E58" s="38">
        <v>5</v>
      </c>
      <c r="F58" s="11"/>
      <c r="G58" s="29"/>
      <c r="H58" s="29"/>
      <c r="I58" s="29"/>
      <c r="J58" s="29"/>
      <c r="K58" s="29"/>
      <c r="L58" s="30"/>
      <c r="M58" s="30"/>
      <c r="N58" s="30"/>
      <c r="O58" s="30"/>
      <c r="P58" s="30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3"/>
      <c r="AB58" s="33">
        <v>15</v>
      </c>
      <c r="AC58" s="33"/>
      <c r="AD58" s="33"/>
      <c r="AE58" s="33">
        <v>2</v>
      </c>
      <c r="AF58" s="34"/>
      <c r="AG58" s="34"/>
      <c r="AH58" s="34"/>
      <c r="AI58" s="34"/>
      <c r="AJ58" s="34"/>
      <c r="AK58" s="11">
        <f t="shared" si="9"/>
        <v>15</v>
      </c>
      <c r="AL58" s="11">
        <f t="shared" si="10"/>
        <v>2</v>
      </c>
    </row>
    <row r="59" spans="1:38" ht="90">
      <c r="A59" s="11">
        <v>33</v>
      </c>
      <c r="B59" s="37" t="s">
        <v>70</v>
      </c>
      <c r="C59" s="11"/>
      <c r="D59" s="38"/>
      <c r="E59" s="38">
        <v>5</v>
      </c>
      <c r="F59" s="11"/>
      <c r="G59" s="29"/>
      <c r="H59" s="29"/>
      <c r="I59" s="29"/>
      <c r="J59" s="29"/>
      <c r="K59" s="29"/>
      <c r="L59" s="30"/>
      <c r="M59" s="30"/>
      <c r="N59" s="30"/>
      <c r="O59" s="30"/>
      <c r="P59" s="30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3"/>
      <c r="AB59" s="33"/>
      <c r="AC59" s="33">
        <v>10</v>
      </c>
      <c r="AD59" s="33"/>
      <c r="AE59" s="33">
        <v>2</v>
      </c>
      <c r="AF59" s="34"/>
      <c r="AG59" s="34"/>
      <c r="AH59" s="34"/>
      <c r="AI59" s="34"/>
      <c r="AJ59" s="34"/>
      <c r="AK59" s="11">
        <f t="shared" si="9"/>
        <v>10</v>
      </c>
      <c r="AL59" s="11">
        <f t="shared" si="10"/>
        <v>2</v>
      </c>
    </row>
    <row r="60" spans="1:38" ht="30">
      <c r="A60" s="11">
        <v>34</v>
      </c>
      <c r="B60" s="37" t="s">
        <v>71</v>
      </c>
      <c r="C60" s="11"/>
      <c r="D60" s="38"/>
      <c r="E60" s="38">
        <v>5</v>
      </c>
      <c r="F60" s="11"/>
      <c r="G60" s="29"/>
      <c r="H60" s="29"/>
      <c r="I60" s="29"/>
      <c r="J60" s="29"/>
      <c r="K60" s="29"/>
      <c r="L60" s="30"/>
      <c r="M60" s="30"/>
      <c r="N60" s="30"/>
      <c r="O60" s="30"/>
      <c r="P60" s="30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3"/>
      <c r="AB60" s="33"/>
      <c r="AC60" s="33">
        <v>20</v>
      </c>
      <c r="AD60" s="33"/>
      <c r="AE60" s="33">
        <v>2</v>
      </c>
      <c r="AF60" s="34"/>
      <c r="AG60" s="34"/>
      <c r="AH60" s="34"/>
      <c r="AI60" s="34"/>
      <c r="AJ60" s="34"/>
      <c r="AK60" s="11">
        <f t="shared" si="9"/>
        <v>20</v>
      </c>
      <c r="AL60" s="11">
        <f t="shared" si="10"/>
        <v>2</v>
      </c>
    </row>
    <row r="61" spans="1:38" ht="63.75" customHeight="1">
      <c r="A61" s="77">
        <v>35</v>
      </c>
      <c r="B61" s="43" t="s">
        <v>72</v>
      </c>
      <c r="C61" s="77"/>
      <c r="D61" s="87"/>
      <c r="E61" s="87">
        <v>6</v>
      </c>
      <c r="F61" s="77"/>
      <c r="G61" s="88"/>
      <c r="H61" s="88"/>
      <c r="I61" s="88"/>
      <c r="J61" s="88"/>
      <c r="K61" s="88"/>
      <c r="L61" s="89"/>
      <c r="M61" s="89"/>
      <c r="N61" s="89"/>
      <c r="O61" s="89"/>
      <c r="P61" s="89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2"/>
      <c r="AB61" s="92"/>
      <c r="AC61" s="92"/>
      <c r="AD61" s="92"/>
      <c r="AE61" s="92"/>
      <c r="AF61" s="93"/>
      <c r="AG61" s="93"/>
      <c r="AH61" s="93">
        <v>10</v>
      </c>
      <c r="AI61" s="93"/>
      <c r="AJ61" s="93">
        <v>2</v>
      </c>
      <c r="AK61" s="77">
        <f t="shared" si="9"/>
        <v>10</v>
      </c>
      <c r="AL61" s="77">
        <f t="shared" si="10"/>
        <v>2</v>
      </c>
    </row>
    <row r="62" spans="1:38" ht="31.5" customHeight="1">
      <c r="A62" s="77"/>
      <c r="B62" s="47" t="s">
        <v>73</v>
      </c>
      <c r="C62" s="77"/>
      <c r="D62" s="87"/>
      <c r="E62" s="87"/>
      <c r="F62" s="77"/>
      <c r="G62" s="88"/>
      <c r="H62" s="88"/>
      <c r="I62" s="88"/>
      <c r="J62" s="88"/>
      <c r="K62" s="88"/>
      <c r="L62" s="89"/>
      <c r="M62" s="89"/>
      <c r="N62" s="89"/>
      <c r="O62" s="89"/>
      <c r="P62" s="89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2"/>
      <c r="AB62" s="92"/>
      <c r="AC62" s="92"/>
      <c r="AD62" s="92"/>
      <c r="AE62" s="92"/>
      <c r="AF62" s="93"/>
      <c r="AG62" s="93"/>
      <c r="AH62" s="93"/>
      <c r="AI62" s="93"/>
      <c r="AJ62" s="93"/>
      <c r="AK62" s="77"/>
      <c r="AL62" s="77"/>
    </row>
    <row r="63" spans="1:38" ht="81.75" customHeight="1">
      <c r="A63" s="77">
        <v>36</v>
      </c>
      <c r="B63" s="47" t="s">
        <v>74</v>
      </c>
      <c r="C63" s="77"/>
      <c r="D63" s="87"/>
      <c r="E63" s="87"/>
      <c r="F63" s="77">
        <v>6</v>
      </c>
      <c r="G63" s="88"/>
      <c r="H63" s="88"/>
      <c r="I63" s="88"/>
      <c r="J63" s="88"/>
      <c r="K63" s="88"/>
      <c r="L63" s="89"/>
      <c r="M63" s="89"/>
      <c r="N63" s="89"/>
      <c r="O63" s="89"/>
      <c r="P63" s="89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2"/>
      <c r="AB63" s="92"/>
      <c r="AC63" s="92"/>
      <c r="AD63" s="92"/>
      <c r="AE63" s="92"/>
      <c r="AF63" s="93"/>
      <c r="AG63" s="93"/>
      <c r="AH63" s="93">
        <v>15</v>
      </c>
      <c r="AI63" s="93"/>
      <c r="AJ63" s="93">
        <v>2</v>
      </c>
      <c r="AK63" s="77">
        <f>G63+H63+I63+J63+L63+M63+O63+N63+Q63+R63+S63+T63+V63+W63+X63+Y63+AA63+AB63+AC63+AD63+AF63+AG63+AH63+AI63</f>
        <v>15</v>
      </c>
      <c r="AL63" s="77">
        <f>K63+P63+U63+Z63+AE63+AJ63</f>
        <v>2</v>
      </c>
    </row>
    <row r="64" spans="1:38" ht="24.75" customHeight="1">
      <c r="A64" s="77"/>
      <c r="B64" s="47" t="s">
        <v>75</v>
      </c>
      <c r="C64" s="77"/>
      <c r="D64" s="87"/>
      <c r="E64" s="87"/>
      <c r="F64" s="77"/>
      <c r="G64" s="88"/>
      <c r="H64" s="88"/>
      <c r="I64" s="88"/>
      <c r="J64" s="88"/>
      <c r="K64" s="88"/>
      <c r="L64" s="89"/>
      <c r="M64" s="89"/>
      <c r="N64" s="89"/>
      <c r="O64" s="89"/>
      <c r="P64" s="89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2"/>
      <c r="AB64" s="92"/>
      <c r="AC64" s="92"/>
      <c r="AD64" s="92"/>
      <c r="AE64" s="92"/>
      <c r="AF64" s="93"/>
      <c r="AG64" s="93"/>
      <c r="AH64" s="93"/>
      <c r="AI64" s="93"/>
      <c r="AJ64" s="93"/>
      <c r="AK64" s="77"/>
      <c r="AL64" s="77"/>
    </row>
    <row r="65" spans="1:38" ht="15" customHeight="1">
      <c r="A65" s="85" t="s">
        <v>31</v>
      </c>
      <c r="B65" s="85"/>
      <c r="C65" s="38"/>
      <c r="D65" s="38"/>
      <c r="E65" s="38"/>
      <c r="F65" s="38"/>
      <c r="G65" s="12">
        <f aca="true" t="shared" si="11" ref="G65:AL65">SUM(G55:G63)</f>
        <v>0</v>
      </c>
      <c r="H65" s="12">
        <f t="shared" si="11"/>
        <v>15</v>
      </c>
      <c r="I65" s="12">
        <f t="shared" si="11"/>
        <v>0</v>
      </c>
      <c r="J65" s="12">
        <f t="shared" si="11"/>
        <v>0</v>
      </c>
      <c r="K65" s="12">
        <f t="shared" si="11"/>
        <v>1</v>
      </c>
      <c r="L65" s="15">
        <f t="shared" si="11"/>
        <v>0</v>
      </c>
      <c r="M65" s="15">
        <f t="shared" si="11"/>
        <v>0</v>
      </c>
      <c r="N65" s="15">
        <f t="shared" si="11"/>
        <v>0</v>
      </c>
      <c r="O65" s="15">
        <f t="shared" si="11"/>
        <v>0</v>
      </c>
      <c r="P65" s="15">
        <f t="shared" si="11"/>
        <v>0</v>
      </c>
      <c r="Q65" s="13">
        <f t="shared" si="11"/>
        <v>15</v>
      </c>
      <c r="R65" s="13">
        <f t="shared" si="11"/>
        <v>0</v>
      </c>
      <c r="S65" s="13">
        <f t="shared" si="11"/>
        <v>30</v>
      </c>
      <c r="T65" s="13">
        <f t="shared" si="11"/>
        <v>0</v>
      </c>
      <c r="U65" s="13">
        <f t="shared" si="11"/>
        <v>5</v>
      </c>
      <c r="V65" s="16">
        <f t="shared" si="11"/>
        <v>0</v>
      </c>
      <c r="W65" s="16">
        <f t="shared" si="11"/>
        <v>0</v>
      </c>
      <c r="X65" s="16">
        <f t="shared" si="11"/>
        <v>0</v>
      </c>
      <c r="Y65" s="16">
        <f t="shared" si="11"/>
        <v>0</v>
      </c>
      <c r="Z65" s="16">
        <f t="shared" si="11"/>
        <v>0</v>
      </c>
      <c r="AA65" s="17">
        <f t="shared" si="11"/>
        <v>0</v>
      </c>
      <c r="AB65" s="17">
        <f t="shared" si="11"/>
        <v>15</v>
      </c>
      <c r="AC65" s="17">
        <f t="shared" si="11"/>
        <v>30</v>
      </c>
      <c r="AD65" s="17">
        <f t="shared" si="11"/>
        <v>0</v>
      </c>
      <c r="AE65" s="17">
        <f t="shared" si="11"/>
        <v>6</v>
      </c>
      <c r="AF65" s="14">
        <f t="shared" si="11"/>
        <v>0</v>
      </c>
      <c r="AG65" s="14">
        <f t="shared" si="11"/>
        <v>0</v>
      </c>
      <c r="AH65" s="14">
        <f t="shared" si="11"/>
        <v>25</v>
      </c>
      <c r="AI65" s="14">
        <f t="shared" si="11"/>
        <v>0</v>
      </c>
      <c r="AJ65" s="14">
        <f t="shared" si="11"/>
        <v>4</v>
      </c>
      <c r="AK65" s="38">
        <f t="shared" si="11"/>
        <v>130</v>
      </c>
      <c r="AL65" s="38">
        <f t="shared" si="11"/>
        <v>16</v>
      </c>
    </row>
    <row r="66" spans="1:38" ht="15">
      <c r="A66" s="86" t="s">
        <v>76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1:38" ht="30">
      <c r="A67" s="37">
        <v>37</v>
      </c>
      <c r="B67" s="37" t="s">
        <v>77</v>
      </c>
      <c r="C67" s="11"/>
      <c r="D67" s="38"/>
      <c r="E67" s="38">
        <v>2.3</v>
      </c>
      <c r="F67" s="11"/>
      <c r="G67" s="29"/>
      <c r="H67" s="29"/>
      <c r="I67" s="29"/>
      <c r="J67" s="29"/>
      <c r="K67" s="29"/>
      <c r="L67" s="30">
        <v>30</v>
      </c>
      <c r="M67" s="30"/>
      <c r="N67" s="30"/>
      <c r="O67" s="30"/>
      <c r="P67" s="30">
        <v>2</v>
      </c>
      <c r="Q67" s="31">
        <v>30</v>
      </c>
      <c r="R67" s="31"/>
      <c r="S67" s="31"/>
      <c r="T67" s="31"/>
      <c r="U67" s="31">
        <v>2</v>
      </c>
      <c r="V67" s="32"/>
      <c r="W67" s="32"/>
      <c r="X67" s="32"/>
      <c r="Y67" s="32"/>
      <c r="Z67" s="32"/>
      <c r="AA67" s="33"/>
      <c r="AB67" s="33"/>
      <c r="AC67" s="33"/>
      <c r="AD67" s="33"/>
      <c r="AE67" s="33"/>
      <c r="AF67" s="34"/>
      <c r="AG67" s="34"/>
      <c r="AH67" s="34"/>
      <c r="AI67" s="34"/>
      <c r="AJ67" s="34"/>
      <c r="AK67" s="11">
        <f>G67+H67+I67+J67+L67+M67+O67+N67+Q67+R67+S67+T67+V67+W67+X67+Y67+AA67+AB67+AC67+AD67+AF67+AG67+AH67+AI67</f>
        <v>60</v>
      </c>
      <c r="AL67" s="11">
        <f>K67+P67+U67+Z67+AE67+AJ67</f>
        <v>4</v>
      </c>
    </row>
    <row r="68" spans="1:38" ht="47.25" customHeight="1">
      <c r="A68" s="37">
        <v>38</v>
      </c>
      <c r="B68" s="37" t="s">
        <v>78</v>
      </c>
      <c r="C68" s="11"/>
      <c r="D68" s="38">
        <v>4</v>
      </c>
      <c r="E68" s="38">
        <v>4</v>
      </c>
      <c r="F68" s="11"/>
      <c r="G68" s="29"/>
      <c r="H68" s="29"/>
      <c r="I68" s="29"/>
      <c r="J68" s="29"/>
      <c r="K68" s="29"/>
      <c r="L68" s="30"/>
      <c r="M68" s="30"/>
      <c r="N68" s="30"/>
      <c r="O68" s="30"/>
      <c r="P68" s="30"/>
      <c r="Q68" s="31"/>
      <c r="R68" s="31"/>
      <c r="S68" s="31"/>
      <c r="T68" s="31"/>
      <c r="U68" s="31"/>
      <c r="V68" s="32">
        <v>30</v>
      </c>
      <c r="W68" s="32"/>
      <c r="X68" s="32"/>
      <c r="Y68" s="32"/>
      <c r="Z68" s="32">
        <v>2</v>
      </c>
      <c r="AA68" s="33"/>
      <c r="AB68" s="33"/>
      <c r="AC68" s="33"/>
      <c r="AD68" s="33"/>
      <c r="AE68" s="33"/>
      <c r="AF68" s="34"/>
      <c r="AG68" s="34"/>
      <c r="AH68" s="34"/>
      <c r="AI68" s="34"/>
      <c r="AJ68" s="34"/>
      <c r="AK68" s="11">
        <f>G68+H68+I68+J68+L68+M68+O68+N68+Q68+R68+S68+T68+V68+W68+X68+Y68+AA68+AB68+AC68+AD68+AF68+AG68+AH68+AI68</f>
        <v>30</v>
      </c>
      <c r="AL68" s="11">
        <f>K68+P68+U68+Z68+AE68+AJ68</f>
        <v>2</v>
      </c>
    </row>
    <row r="69" spans="1:38" ht="35.25" customHeight="1">
      <c r="A69" s="77">
        <v>39</v>
      </c>
      <c r="B69" s="43" t="s">
        <v>79</v>
      </c>
      <c r="C69" s="77"/>
      <c r="D69" s="87"/>
      <c r="E69" s="87">
        <v>5</v>
      </c>
      <c r="F69" s="77"/>
      <c r="G69" s="88"/>
      <c r="H69" s="88"/>
      <c r="I69" s="88"/>
      <c r="J69" s="88"/>
      <c r="K69" s="88"/>
      <c r="L69" s="89"/>
      <c r="M69" s="89"/>
      <c r="N69" s="89"/>
      <c r="O69" s="89"/>
      <c r="P69" s="89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2"/>
      <c r="AB69" s="92"/>
      <c r="AC69" s="92">
        <v>30</v>
      </c>
      <c r="AD69" s="92"/>
      <c r="AE69" s="92">
        <v>2</v>
      </c>
      <c r="AF69" s="93"/>
      <c r="AG69" s="93"/>
      <c r="AH69" s="93"/>
      <c r="AI69" s="93"/>
      <c r="AJ69" s="93"/>
      <c r="AK69" s="77">
        <f>G69+H69+I69+J69+L69+M69+O69+N69+Q69+R69+S69+T69+V69+W69+X69+Y69+AA69+AB69+AC69+AD69+AF69+AG69+AH69+AI69</f>
        <v>30</v>
      </c>
      <c r="AL69" s="77">
        <f>K69+P69+U69+Z69+AE69+AJ69</f>
        <v>2</v>
      </c>
    </row>
    <row r="70" spans="1:38" ht="30" customHeight="1">
      <c r="A70" s="77"/>
      <c r="B70" s="43" t="s">
        <v>80</v>
      </c>
      <c r="C70" s="77"/>
      <c r="D70" s="87"/>
      <c r="E70" s="87"/>
      <c r="F70" s="77"/>
      <c r="G70" s="88"/>
      <c r="H70" s="88"/>
      <c r="I70" s="88"/>
      <c r="J70" s="88"/>
      <c r="K70" s="88"/>
      <c r="L70" s="89"/>
      <c r="M70" s="89"/>
      <c r="N70" s="89"/>
      <c r="O70" s="89"/>
      <c r="P70" s="89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2"/>
      <c r="AB70" s="92"/>
      <c r="AC70" s="92"/>
      <c r="AD70" s="92"/>
      <c r="AE70" s="92"/>
      <c r="AF70" s="93"/>
      <c r="AG70" s="93"/>
      <c r="AH70" s="93"/>
      <c r="AI70" s="93"/>
      <c r="AJ70" s="93"/>
      <c r="AK70" s="77"/>
      <c r="AL70" s="77"/>
    </row>
    <row r="71" spans="1:38" ht="15">
      <c r="A71" s="85" t="s">
        <v>31</v>
      </c>
      <c r="B71" s="85"/>
      <c r="C71" s="38"/>
      <c r="D71" s="38"/>
      <c r="E71" s="38"/>
      <c r="F71" s="38"/>
      <c r="G71" s="12">
        <f aca="true" t="shared" si="12" ref="G71:AL71">SUM(G67:G70)</f>
        <v>0</v>
      </c>
      <c r="H71" s="12">
        <f t="shared" si="12"/>
        <v>0</v>
      </c>
      <c r="I71" s="12">
        <f t="shared" si="12"/>
        <v>0</v>
      </c>
      <c r="J71" s="12">
        <f t="shared" si="12"/>
        <v>0</v>
      </c>
      <c r="K71" s="12">
        <f t="shared" si="12"/>
        <v>0</v>
      </c>
      <c r="L71" s="15">
        <f t="shared" si="12"/>
        <v>30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2</v>
      </c>
      <c r="Q71" s="13">
        <f t="shared" si="12"/>
        <v>30</v>
      </c>
      <c r="R71" s="13">
        <f t="shared" si="12"/>
        <v>0</v>
      </c>
      <c r="S71" s="13">
        <f t="shared" si="12"/>
        <v>0</v>
      </c>
      <c r="T71" s="13">
        <f t="shared" si="12"/>
        <v>0</v>
      </c>
      <c r="U71" s="13">
        <f t="shared" si="12"/>
        <v>2</v>
      </c>
      <c r="V71" s="16">
        <f t="shared" si="12"/>
        <v>30</v>
      </c>
      <c r="W71" s="16">
        <f t="shared" si="12"/>
        <v>0</v>
      </c>
      <c r="X71" s="16">
        <f t="shared" si="12"/>
        <v>0</v>
      </c>
      <c r="Y71" s="16">
        <f t="shared" si="12"/>
        <v>0</v>
      </c>
      <c r="Z71" s="16">
        <f t="shared" si="12"/>
        <v>2</v>
      </c>
      <c r="AA71" s="17">
        <f t="shared" si="12"/>
        <v>0</v>
      </c>
      <c r="AB71" s="17">
        <f t="shared" si="12"/>
        <v>0</v>
      </c>
      <c r="AC71" s="17">
        <f t="shared" si="12"/>
        <v>30</v>
      </c>
      <c r="AD71" s="17">
        <f t="shared" si="12"/>
        <v>0</v>
      </c>
      <c r="AE71" s="17">
        <f t="shared" si="12"/>
        <v>2</v>
      </c>
      <c r="AF71" s="14">
        <f t="shared" si="12"/>
        <v>0</v>
      </c>
      <c r="AG71" s="14">
        <f t="shared" si="12"/>
        <v>0</v>
      </c>
      <c r="AH71" s="14">
        <f t="shared" si="12"/>
        <v>0</v>
      </c>
      <c r="AI71" s="14">
        <f t="shared" si="12"/>
        <v>0</v>
      </c>
      <c r="AJ71" s="14">
        <f t="shared" si="12"/>
        <v>0</v>
      </c>
      <c r="AK71" s="38">
        <f t="shared" si="12"/>
        <v>120</v>
      </c>
      <c r="AL71" s="38">
        <f t="shared" si="12"/>
        <v>8</v>
      </c>
    </row>
    <row r="72" spans="1:38" ht="15">
      <c r="A72" s="94" t="s">
        <v>81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</row>
    <row r="73" spans="1:38" ht="33.75" customHeight="1">
      <c r="A73" s="11">
        <v>40</v>
      </c>
      <c r="B73" s="37" t="s">
        <v>82</v>
      </c>
      <c r="C73" s="48"/>
      <c r="D73" s="38"/>
      <c r="E73" s="38">
        <v>1</v>
      </c>
      <c r="F73" s="11"/>
      <c r="G73" s="49"/>
      <c r="H73" s="49"/>
      <c r="I73" s="49"/>
      <c r="J73" s="49"/>
      <c r="K73" s="49"/>
      <c r="L73" s="30"/>
      <c r="M73" s="30"/>
      <c r="N73" s="30"/>
      <c r="O73" s="30"/>
      <c r="P73" s="30"/>
      <c r="Q73" s="31"/>
      <c r="R73" s="31">
        <v>30</v>
      </c>
      <c r="S73" s="31"/>
      <c r="T73" s="31"/>
      <c r="U73" s="31">
        <v>2</v>
      </c>
      <c r="V73" s="32"/>
      <c r="W73" s="32"/>
      <c r="X73" s="32"/>
      <c r="Y73" s="32"/>
      <c r="Z73" s="32"/>
      <c r="AA73" s="33"/>
      <c r="AB73" s="33"/>
      <c r="AC73" s="33"/>
      <c r="AD73" s="33"/>
      <c r="AE73" s="33"/>
      <c r="AF73" s="34"/>
      <c r="AG73" s="34"/>
      <c r="AH73" s="34"/>
      <c r="AI73" s="34"/>
      <c r="AJ73" s="34"/>
      <c r="AK73" s="11">
        <f>G73+H73+I73+J73+L73+M73+O73+N73+Q73+R73+S73+T73+V73+W73+X73+Y73+AA73+AB73+AC73+AD73+AF73+AG73+AH73+AI73</f>
        <v>30</v>
      </c>
      <c r="AL73" s="11">
        <f>K73+P73+U73+Z73+AE73+AJ73</f>
        <v>2</v>
      </c>
    </row>
    <row r="74" spans="1:38" ht="30" customHeight="1">
      <c r="A74" s="11">
        <v>41</v>
      </c>
      <c r="B74" s="37" t="s">
        <v>83</v>
      </c>
      <c r="C74" s="48"/>
      <c r="D74" s="38"/>
      <c r="E74" s="38">
        <v>4</v>
      </c>
      <c r="F74" s="11"/>
      <c r="G74" s="29"/>
      <c r="H74" s="29"/>
      <c r="I74" s="29"/>
      <c r="J74" s="29"/>
      <c r="K74" s="29"/>
      <c r="L74" s="30"/>
      <c r="M74" s="30"/>
      <c r="N74" s="30"/>
      <c r="O74" s="30"/>
      <c r="P74" s="30"/>
      <c r="Q74" s="31"/>
      <c r="R74" s="31">
        <v>30</v>
      </c>
      <c r="S74" s="31"/>
      <c r="T74" s="31"/>
      <c r="U74" s="31">
        <v>2</v>
      </c>
      <c r="V74" s="32"/>
      <c r="W74" s="32"/>
      <c r="X74" s="32"/>
      <c r="Y74" s="32"/>
      <c r="Z74" s="32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11">
        <f>G74+H74+I74+J74+L74+M74+O74+N74+Q74+R74+S74+T74+V74+W74+X74+Y74+AA74+AB74+AC74+AD74+AF74+AG74+AH74+AI74</f>
        <v>30</v>
      </c>
      <c r="AL74" s="11">
        <f>K74+P74+U74+Z74+AE74+AJ74</f>
        <v>2</v>
      </c>
    </row>
    <row r="75" spans="1:38" ht="30" customHeight="1">
      <c r="A75" s="11">
        <v>42</v>
      </c>
      <c r="B75" s="37" t="s">
        <v>84</v>
      </c>
      <c r="C75" s="48"/>
      <c r="D75" s="38"/>
      <c r="E75" s="38">
        <v>4</v>
      </c>
      <c r="F75" s="11"/>
      <c r="G75" s="29"/>
      <c r="H75" s="29"/>
      <c r="I75" s="29"/>
      <c r="J75" s="29"/>
      <c r="K75" s="29"/>
      <c r="L75" s="30"/>
      <c r="M75" s="30"/>
      <c r="N75" s="30"/>
      <c r="O75" s="30"/>
      <c r="P75" s="30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3"/>
      <c r="AB75" s="33">
        <v>30</v>
      </c>
      <c r="AC75" s="33"/>
      <c r="AD75" s="33"/>
      <c r="AE75" s="33">
        <v>2</v>
      </c>
      <c r="AF75" s="34"/>
      <c r="AG75" s="34"/>
      <c r="AH75" s="34"/>
      <c r="AI75" s="34"/>
      <c r="AJ75" s="34"/>
      <c r="AK75" s="11">
        <f>G75+H75+I75+J75+L75+M75+O75+N75+Q75+R75+S75+T75+V75+W75+X75+Y75+AA75+AB75+AC75+AD75+AF75+AG75+AH75+AI75</f>
        <v>30</v>
      </c>
      <c r="AL75" s="11">
        <f>K75+P75+U75+Z75+AE75+AJ75</f>
        <v>2</v>
      </c>
    </row>
    <row r="76" spans="1:38" ht="30.75" customHeight="1">
      <c r="A76" s="40">
        <v>43</v>
      </c>
      <c r="B76" s="37" t="s">
        <v>85</v>
      </c>
      <c r="C76" s="40"/>
      <c r="D76" s="50"/>
      <c r="E76" s="50">
        <v>4</v>
      </c>
      <c r="F76" s="40"/>
      <c r="G76" s="51"/>
      <c r="H76" s="51"/>
      <c r="I76" s="51"/>
      <c r="J76" s="51"/>
      <c r="K76" s="51"/>
      <c r="L76" s="52"/>
      <c r="M76" s="52"/>
      <c r="N76" s="52"/>
      <c r="O76" s="52"/>
      <c r="P76" s="52"/>
      <c r="Q76" s="53"/>
      <c r="R76" s="53"/>
      <c r="S76" s="53"/>
      <c r="T76" s="53"/>
      <c r="U76" s="53"/>
      <c r="V76" s="54"/>
      <c r="W76" s="54">
        <v>30</v>
      </c>
      <c r="X76" s="54"/>
      <c r="Y76" s="54"/>
      <c r="Z76" s="54">
        <v>2</v>
      </c>
      <c r="AA76" s="55"/>
      <c r="AB76" s="55"/>
      <c r="AC76" s="55"/>
      <c r="AD76" s="55"/>
      <c r="AE76" s="55"/>
      <c r="AF76" s="56"/>
      <c r="AG76" s="56"/>
      <c r="AH76" s="56"/>
      <c r="AI76" s="56"/>
      <c r="AJ76" s="56"/>
      <c r="AK76" s="40">
        <f>G76+H76+I76+J76+L76+M76+O76+N76+Q76+R76+S76+T76+V76+W76+X76+Y76+AA76+AB76+AC76+AD76+AF76+AG76+AH76+AI76</f>
        <v>30</v>
      </c>
      <c r="AL76" s="40">
        <f>K76+P76+U76+Z76+AE76+AJ76</f>
        <v>2</v>
      </c>
    </row>
    <row r="77" spans="1:38" ht="19.5" customHeight="1">
      <c r="A77" s="87" t="s">
        <v>31</v>
      </c>
      <c r="B77" s="87"/>
      <c r="C77" s="57"/>
      <c r="D77" s="38"/>
      <c r="E77" s="38"/>
      <c r="F77" s="38"/>
      <c r="G77" s="12">
        <f aca="true" t="shared" si="13" ref="G77:P77">SUM(G73:G76)</f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2">
        <f t="shared" si="13"/>
        <v>0</v>
      </c>
      <c r="L77" s="15">
        <f t="shared" si="13"/>
        <v>0</v>
      </c>
      <c r="M77" s="15">
        <f t="shared" si="13"/>
        <v>0</v>
      </c>
      <c r="N77" s="15">
        <f t="shared" si="13"/>
        <v>0</v>
      </c>
      <c r="O77" s="15">
        <f t="shared" si="13"/>
        <v>0</v>
      </c>
      <c r="P77" s="15">
        <f t="shared" si="13"/>
        <v>0</v>
      </c>
      <c r="Q77" s="13">
        <f>SUM(Q74:Q76)</f>
        <v>0</v>
      </c>
      <c r="R77" s="13">
        <v>60</v>
      </c>
      <c r="S77" s="13">
        <f>SUM(S74:S76)</f>
        <v>0</v>
      </c>
      <c r="T77" s="13">
        <f>SUM(T74:T76)</f>
        <v>0</v>
      </c>
      <c r="U77" s="13">
        <v>4</v>
      </c>
      <c r="V77" s="16">
        <f>SUM(V74:V76)</f>
        <v>0</v>
      </c>
      <c r="W77" s="16">
        <f>SUM(W74:W76)</f>
        <v>30</v>
      </c>
      <c r="X77" s="16">
        <f>SUM(X74:X76)</f>
        <v>0</v>
      </c>
      <c r="Y77" s="16">
        <f>SUM(Y74:Y76)</f>
        <v>0</v>
      </c>
      <c r="Z77" s="16">
        <f>SUM(Z74:Z76)</f>
        <v>2</v>
      </c>
      <c r="AA77" s="17">
        <f>SUM(AA76)</f>
        <v>0</v>
      </c>
      <c r="AB77" s="17">
        <v>30</v>
      </c>
      <c r="AC77" s="17">
        <f>SUM(AC76)</f>
        <v>0</v>
      </c>
      <c r="AD77" s="17"/>
      <c r="AE77" s="17">
        <v>2</v>
      </c>
      <c r="AF77" s="14">
        <f>SUM(AF76)</f>
        <v>0</v>
      </c>
      <c r="AG77" s="14">
        <f>SUM(AG76)</f>
        <v>0</v>
      </c>
      <c r="AH77" s="14">
        <f>SUM(AH76)</f>
        <v>0</v>
      </c>
      <c r="AI77" s="14">
        <f>SUM(AI76)</f>
        <v>0</v>
      </c>
      <c r="AJ77" s="14">
        <f>SUM(AJ76)</f>
        <v>0</v>
      </c>
      <c r="AK77" s="38">
        <f>SUM(AK73:AK76)</f>
        <v>120</v>
      </c>
      <c r="AL77" s="38">
        <f>SUM(AL73:AL76)</f>
        <v>8</v>
      </c>
    </row>
    <row r="78" spans="1:38" ht="19.5" customHeight="1">
      <c r="A78" s="95" t="s">
        <v>86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</row>
    <row r="79" spans="1:38" ht="36.75" customHeight="1">
      <c r="A79" s="11">
        <v>44</v>
      </c>
      <c r="B79" s="37" t="s">
        <v>87</v>
      </c>
      <c r="C79" s="48"/>
      <c r="D79" s="38"/>
      <c r="E79" s="38">
        <v>3</v>
      </c>
      <c r="F79" s="11"/>
      <c r="G79" s="29"/>
      <c r="H79" s="29"/>
      <c r="I79" s="29"/>
      <c r="J79" s="29"/>
      <c r="K79" s="29"/>
      <c r="L79" s="30"/>
      <c r="M79" s="30"/>
      <c r="N79" s="30"/>
      <c r="O79" s="30"/>
      <c r="P79" s="30"/>
      <c r="Q79" s="31"/>
      <c r="R79" s="31">
        <v>15</v>
      </c>
      <c r="S79" s="31"/>
      <c r="T79" s="31"/>
      <c r="U79" s="31">
        <v>1</v>
      </c>
      <c r="V79" s="32"/>
      <c r="W79" s="32"/>
      <c r="X79" s="32"/>
      <c r="Y79" s="32"/>
      <c r="Z79" s="32"/>
      <c r="AA79" s="33"/>
      <c r="AB79" s="33"/>
      <c r="AC79" s="33"/>
      <c r="AD79" s="33"/>
      <c r="AE79" s="33"/>
      <c r="AF79" s="34"/>
      <c r="AG79" s="34"/>
      <c r="AH79" s="34"/>
      <c r="AI79" s="34"/>
      <c r="AJ79" s="34"/>
      <c r="AK79" s="11">
        <f>G79+H79+I79+J79+L79+M79+O79+N79+Q79+R79+S79+T79+V79+W79+X79+Y79+AA79+AB79+AC79+AD79+AF79+AG79+AH79+AI79</f>
        <v>15</v>
      </c>
      <c r="AL79" s="11">
        <f>K79+P79+U79+Z79+AE79+AJ79</f>
        <v>1</v>
      </c>
    </row>
    <row r="80" spans="1:38" ht="67.5" customHeight="1">
      <c r="A80" s="11">
        <v>45</v>
      </c>
      <c r="B80" s="37" t="s">
        <v>88</v>
      </c>
      <c r="C80" s="48"/>
      <c r="D80" s="38"/>
      <c r="E80" s="38">
        <v>4</v>
      </c>
      <c r="F80" s="11"/>
      <c r="G80" s="29"/>
      <c r="H80" s="29"/>
      <c r="I80" s="29"/>
      <c r="J80" s="29"/>
      <c r="K80" s="29"/>
      <c r="L80" s="30"/>
      <c r="M80" s="30"/>
      <c r="N80" s="30"/>
      <c r="O80" s="30"/>
      <c r="P80" s="30"/>
      <c r="Q80" s="31"/>
      <c r="R80" s="31"/>
      <c r="S80" s="31"/>
      <c r="T80" s="31"/>
      <c r="U80" s="31"/>
      <c r="V80" s="32"/>
      <c r="W80" s="32">
        <v>15</v>
      </c>
      <c r="X80" s="32"/>
      <c r="Y80" s="32"/>
      <c r="Z80" s="32">
        <v>2</v>
      </c>
      <c r="AA80" s="33"/>
      <c r="AB80" s="33"/>
      <c r="AC80" s="33"/>
      <c r="AD80" s="33"/>
      <c r="AE80" s="33"/>
      <c r="AF80" s="34"/>
      <c r="AG80" s="34"/>
      <c r="AH80" s="34"/>
      <c r="AI80" s="34"/>
      <c r="AJ80" s="34"/>
      <c r="AK80" s="11">
        <f>G80+H80+I80+J80+L80+M80+O80+N80+Q80+R80+S80+T80+V80+W80+X80+Y80+AA80+AB80+AC80+AD80+AF80+AG80+AH80+AI80</f>
        <v>15</v>
      </c>
      <c r="AL80" s="11">
        <f>K80+P80+U80+Z80+AE80+AJ80</f>
        <v>2</v>
      </c>
    </row>
    <row r="81" spans="1:38" ht="29.25" customHeight="1">
      <c r="A81" s="11">
        <v>46</v>
      </c>
      <c r="B81" s="37" t="s">
        <v>89</v>
      </c>
      <c r="C81" s="48"/>
      <c r="D81" s="38"/>
      <c r="E81" s="38">
        <v>5</v>
      </c>
      <c r="F81" s="11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31"/>
      <c r="R81" s="31"/>
      <c r="S81" s="31"/>
      <c r="T81" s="31"/>
      <c r="U81" s="31"/>
      <c r="V81" s="32"/>
      <c r="W81" s="32"/>
      <c r="X81" s="32"/>
      <c r="Y81" s="32"/>
      <c r="Z81" s="32"/>
      <c r="AA81" s="33"/>
      <c r="AB81" s="33">
        <v>15</v>
      </c>
      <c r="AC81" s="33"/>
      <c r="AD81" s="33"/>
      <c r="AE81" s="33">
        <v>2</v>
      </c>
      <c r="AF81" s="34"/>
      <c r="AG81" s="34"/>
      <c r="AH81" s="34"/>
      <c r="AI81" s="34"/>
      <c r="AJ81" s="34"/>
      <c r="AK81" s="11">
        <f>G81+H81+I81+J81+L81+M81+O81+N81+Q81+R81+S81+T81+V81+W81+X81+Y81+AA81+AB81+AC81+AD81+AF81+AG81+AH81+AI81</f>
        <v>15</v>
      </c>
      <c r="AL81" s="11">
        <f>K81+P81+U81+Z81+AE81+AJ81</f>
        <v>2</v>
      </c>
    </row>
    <row r="82" spans="1:38" ht="62.25" customHeight="1">
      <c r="A82" s="11">
        <v>47</v>
      </c>
      <c r="B82" s="37" t="s">
        <v>90</v>
      </c>
      <c r="C82" s="48"/>
      <c r="D82" s="38"/>
      <c r="E82" s="38">
        <v>5</v>
      </c>
      <c r="F82" s="11"/>
      <c r="G82" s="29"/>
      <c r="H82" s="29"/>
      <c r="I82" s="29"/>
      <c r="J82" s="29"/>
      <c r="K82" s="29"/>
      <c r="L82" s="30"/>
      <c r="M82" s="30"/>
      <c r="N82" s="30"/>
      <c r="O82" s="30"/>
      <c r="P82" s="30"/>
      <c r="Q82" s="31"/>
      <c r="R82" s="31"/>
      <c r="S82" s="31"/>
      <c r="T82" s="31"/>
      <c r="U82" s="31"/>
      <c r="V82" s="32"/>
      <c r="W82" s="32"/>
      <c r="X82" s="32"/>
      <c r="Y82" s="32"/>
      <c r="Z82" s="32"/>
      <c r="AA82" s="33"/>
      <c r="AB82" s="33"/>
      <c r="AC82" s="33"/>
      <c r="AD82" s="33"/>
      <c r="AE82" s="33"/>
      <c r="AF82" s="34"/>
      <c r="AG82" s="34">
        <v>15</v>
      </c>
      <c r="AH82" s="34"/>
      <c r="AI82" s="34"/>
      <c r="AJ82" s="34">
        <v>2</v>
      </c>
      <c r="AK82" s="11">
        <f>G82+H82+I82+J82+L82+M82+O82+N82+Q82+R82+S82+T82+V82+W82+X82+Y82+AA82+AB82+AC82+AD82+AF82+AG82+AH82+AI82</f>
        <v>15</v>
      </c>
      <c r="AL82" s="11">
        <f>K82+P82+U82+Z82+AE82+AJ82</f>
        <v>2</v>
      </c>
    </row>
    <row r="83" spans="1:38" ht="18.75" customHeight="1">
      <c r="A83" s="87" t="s">
        <v>31</v>
      </c>
      <c r="B83" s="87"/>
      <c r="C83" s="57"/>
      <c r="D83" s="38"/>
      <c r="E83" s="38"/>
      <c r="F83" s="38"/>
      <c r="G83" s="12">
        <f aca="true" t="shared" si="14" ref="G83:P83">SUM(G78:G82)</f>
        <v>0</v>
      </c>
      <c r="H83" s="12">
        <f t="shared" si="14"/>
        <v>0</v>
      </c>
      <c r="I83" s="12">
        <f t="shared" si="14"/>
        <v>0</v>
      </c>
      <c r="J83" s="12">
        <f t="shared" si="14"/>
        <v>0</v>
      </c>
      <c r="K83" s="12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 t="shared" si="14"/>
        <v>0</v>
      </c>
      <c r="Q83" s="13">
        <f aca="true" t="shared" si="15" ref="Q83:Z83">SUM(Q79:Q82)</f>
        <v>0</v>
      </c>
      <c r="R83" s="13">
        <f t="shared" si="15"/>
        <v>15</v>
      </c>
      <c r="S83" s="13">
        <f t="shared" si="15"/>
        <v>0</v>
      </c>
      <c r="T83" s="13">
        <f t="shared" si="15"/>
        <v>0</v>
      </c>
      <c r="U83" s="13">
        <f t="shared" si="15"/>
        <v>1</v>
      </c>
      <c r="V83" s="16">
        <f t="shared" si="15"/>
        <v>0</v>
      </c>
      <c r="W83" s="16">
        <f t="shared" si="15"/>
        <v>15</v>
      </c>
      <c r="X83" s="16">
        <f t="shared" si="15"/>
        <v>0</v>
      </c>
      <c r="Y83" s="16">
        <f t="shared" si="15"/>
        <v>0</v>
      </c>
      <c r="Z83" s="16">
        <f t="shared" si="15"/>
        <v>2</v>
      </c>
      <c r="AA83" s="17">
        <f aca="true" t="shared" si="16" ref="AA83:AI83">SUM(AA81)</f>
        <v>0</v>
      </c>
      <c r="AB83" s="17">
        <v>30</v>
      </c>
      <c r="AC83" s="17">
        <f t="shared" si="16"/>
        <v>0</v>
      </c>
      <c r="AD83" s="17">
        <f t="shared" si="16"/>
        <v>0</v>
      </c>
      <c r="AE83" s="17">
        <v>4</v>
      </c>
      <c r="AF83" s="14">
        <f t="shared" si="16"/>
        <v>0</v>
      </c>
      <c r="AG83" s="14">
        <v>15</v>
      </c>
      <c r="AH83" s="14">
        <f t="shared" si="16"/>
        <v>0</v>
      </c>
      <c r="AI83" s="14">
        <f t="shared" si="16"/>
        <v>0</v>
      </c>
      <c r="AJ83" s="14">
        <v>2</v>
      </c>
      <c r="AK83" s="38">
        <f>SUM(AK78:AK82)</f>
        <v>60</v>
      </c>
      <c r="AL83" s="38">
        <f>SUM(AL78:AL82)</f>
        <v>7</v>
      </c>
    </row>
    <row r="84" spans="1:38" ht="19.5" customHeight="1">
      <c r="A84" s="95" t="s">
        <v>91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</row>
    <row r="85" spans="1:38" ht="50.25" customHeight="1">
      <c r="A85" s="11">
        <v>48</v>
      </c>
      <c r="B85" s="37" t="s">
        <v>92</v>
      </c>
      <c r="C85" s="48"/>
      <c r="D85" s="38"/>
      <c r="E85" s="38">
        <v>3</v>
      </c>
      <c r="F85" s="11"/>
      <c r="G85" s="29"/>
      <c r="H85" s="29"/>
      <c r="I85" s="29"/>
      <c r="J85" s="29"/>
      <c r="K85" s="29"/>
      <c r="L85" s="30"/>
      <c r="M85" s="30"/>
      <c r="N85" s="30"/>
      <c r="O85" s="30"/>
      <c r="P85" s="30"/>
      <c r="Q85" s="31">
        <v>30</v>
      </c>
      <c r="R85" s="31"/>
      <c r="S85" s="31"/>
      <c r="T85" s="31"/>
      <c r="U85" s="31">
        <v>2</v>
      </c>
      <c r="V85" s="32"/>
      <c r="W85" s="32"/>
      <c r="X85" s="32"/>
      <c r="Y85" s="32"/>
      <c r="Z85" s="32"/>
      <c r="AA85" s="33"/>
      <c r="AB85" s="33"/>
      <c r="AC85" s="33"/>
      <c r="AD85" s="33"/>
      <c r="AE85" s="33"/>
      <c r="AF85" s="34"/>
      <c r="AG85" s="34"/>
      <c r="AH85" s="34"/>
      <c r="AI85" s="34"/>
      <c r="AJ85" s="34"/>
      <c r="AK85" s="11">
        <f>G85+H85+I85+J85+L85+M85+O85+N85+Q85+R85+S85+T85+V85+W85+X85+Y85+AA85+AB85+AC85+AD85+AF85+AG85+AH85+AI85</f>
        <v>30</v>
      </c>
      <c r="AL85" s="11">
        <f>K85+P85+U85+Z85+AE85+AJ85</f>
        <v>2</v>
      </c>
    </row>
    <row r="86" spans="1:38" ht="39.75" customHeight="1">
      <c r="A86" s="11">
        <v>49</v>
      </c>
      <c r="B86" s="37" t="s">
        <v>93</v>
      </c>
      <c r="C86" s="48"/>
      <c r="D86" s="38"/>
      <c r="E86" s="38">
        <v>4</v>
      </c>
      <c r="F86" s="11"/>
      <c r="G86" s="29"/>
      <c r="H86" s="29"/>
      <c r="I86" s="29"/>
      <c r="J86" s="29"/>
      <c r="K86" s="29"/>
      <c r="L86" s="30"/>
      <c r="M86" s="30"/>
      <c r="N86" s="30"/>
      <c r="O86" s="30"/>
      <c r="P86" s="30"/>
      <c r="Q86" s="31"/>
      <c r="R86" s="31"/>
      <c r="S86" s="31"/>
      <c r="T86" s="31"/>
      <c r="U86" s="31"/>
      <c r="V86" s="32"/>
      <c r="W86" s="32">
        <v>30</v>
      </c>
      <c r="X86" s="32"/>
      <c r="Y86" s="32"/>
      <c r="Z86" s="32">
        <v>2</v>
      </c>
      <c r="AA86" s="33"/>
      <c r="AB86" s="33"/>
      <c r="AC86" s="33"/>
      <c r="AD86" s="33"/>
      <c r="AE86" s="33"/>
      <c r="AF86" s="34"/>
      <c r="AG86" s="34"/>
      <c r="AH86" s="34"/>
      <c r="AI86" s="34"/>
      <c r="AJ86" s="34"/>
      <c r="AK86" s="11">
        <f>G86+H86+I86+J86+L86+M86+O86+N86+Q86+R86+S86+T86+V86+W86+X86+Y86+AA86+AB86+AC86+AD86+AF86+AG86+AH86+AI86</f>
        <v>30</v>
      </c>
      <c r="AL86" s="11">
        <f>K86+P86+U86+Z86+AE86+AJ86</f>
        <v>2</v>
      </c>
    </row>
    <row r="87" spans="1:38" ht="18.75" customHeight="1">
      <c r="A87" s="87" t="s">
        <v>31</v>
      </c>
      <c r="B87" s="87"/>
      <c r="C87" s="57"/>
      <c r="D87" s="38"/>
      <c r="E87" s="38"/>
      <c r="F87" s="38"/>
      <c r="G87" s="12">
        <f aca="true" t="shared" si="17" ref="G87:P87">SUM(G86)</f>
        <v>0</v>
      </c>
      <c r="H87" s="12">
        <f t="shared" si="17"/>
        <v>0</v>
      </c>
      <c r="I87" s="12">
        <f t="shared" si="17"/>
        <v>0</v>
      </c>
      <c r="J87" s="12">
        <f t="shared" si="17"/>
        <v>0</v>
      </c>
      <c r="K87" s="12">
        <f t="shared" si="17"/>
        <v>0</v>
      </c>
      <c r="L87" s="15">
        <f t="shared" si="17"/>
        <v>0</v>
      </c>
      <c r="M87" s="15">
        <f t="shared" si="17"/>
        <v>0</v>
      </c>
      <c r="N87" s="15">
        <f t="shared" si="17"/>
        <v>0</v>
      </c>
      <c r="O87" s="15">
        <f t="shared" si="17"/>
        <v>0</v>
      </c>
      <c r="P87" s="15">
        <f t="shared" si="17"/>
        <v>0</v>
      </c>
      <c r="Q87" s="13">
        <f aca="true" t="shared" si="18" ref="Q87:Z87">SUM(Q85:Q86)</f>
        <v>30</v>
      </c>
      <c r="R87" s="13">
        <f t="shared" si="18"/>
        <v>0</v>
      </c>
      <c r="S87" s="13">
        <f t="shared" si="18"/>
        <v>0</v>
      </c>
      <c r="T87" s="13">
        <f t="shared" si="18"/>
        <v>0</v>
      </c>
      <c r="U87" s="13">
        <f t="shared" si="18"/>
        <v>2</v>
      </c>
      <c r="V87" s="16">
        <f t="shared" si="18"/>
        <v>0</v>
      </c>
      <c r="W87" s="16">
        <f t="shared" si="18"/>
        <v>30</v>
      </c>
      <c r="X87" s="16">
        <f t="shared" si="18"/>
        <v>0</v>
      </c>
      <c r="Y87" s="16">
        <f t="shared" si="18"/>
        <v>0</v>
      </c>
      <c r="Z87" s="16">
        <f t="shared" si="18"/>
        <v>2</v>
      </c>
      <c r="AA87" s="17">
        <f aca="true" t="shared" si="19" ref="AA87:AJ87">SUM(AA86)</f>
        <v>0</v>
      </c>
      <c r="AB87" s="17">
        <f t="shared" si="19"/>
        <v>0</v>
      </c>
      <c r="AC87" s="17">
        <f t="shared" si="19"/>
        <v>0</v>
      </c>
      <c r="AD87" s="17">
        <f t="shared" si="19"/>
        <v>0</v>
      </c>
      <c r="AE87" s="17">
        <f t="shared" si="19"/>
        <v>0</v>
      </c>
      <c r="AF87" s="14">
        <f t="shared" si="19"/>
        <v>0</v>
      </c>
      <c r="AG87" s="14">
        <f t="shared" si="19"/>
        <v>0</v>
      </c>
      <c r="AH87" s="14">
        <f t="shared" si="19"/>
        <v>0</v>
      </c>
      <c r="AI87" s="14">
        <f t="shared" si="19"/>
        <v>0</v>
      </c>
      <c r="AJ87" s="14">
        <f t="shared" si="19"/>
        <v>0</v>
      </c>
      <c r="AK87" s="38">
        <f>SUM(AK85:AK86)</f>
        <v>60</v>
      </c>
      <c r="AL87" s="38">
        <f>SUM(AL85:AL86)</f>
        <v>4</v>
      </c>
    </row>
    <row r="88" spans="1:38" ht="18.7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</row>
    <row r="89" spans="1:38" ht="30.75" customHeight="1">
      <c r="A89" s="11">
        <v>50</v>
      </c>
      <c r="B89" s="43" t="s">
        <v>94</v>
      </c>
      <c r="C89" s="48"/>
      <c r="D89" s="38">
        <v>3</v>
      </c>
      <c r="E89" s="38">
        <v>2</v>
      </c>
      <c r="F89" s="11"/>
      <c r="G89" s="29"/>
      <c r="H89" s="29"/>
      <c r="I89" s="29"/>
      <c r="J89" s="29"/>
      <c r="K89" s="29"/>
      <c r="L89" s="30"/>
      <c r="M89" s="30"/>
      <c r="N89" s="30">
        <v>60</v>
      </c>
      <c r="O89" s="30"/>
      <c r="P89" s="30">
        <v>4</v>
      </c>
      <c r="Q89" s="31"/>
      <c r="R89" s="31"/>
      <c r="S89" s="31">
        <v>60</v>
      </c>
      <c r="T89" s="31"/>
      <c r="U89" s="31">
        <v>4</v>
      </c>
      <c r="V89" s="32"/>
      <c r="W89" s="32"/>
      <c r="X89" s="32"/>
      <c r="Y89" s="32"/>
      <c r="Z89" s="32"/>
      <c r="AA89" s="33"/>
      <c r="AB89" s="33"/>
      <c r="AC89" s="33"/>
      <c r="AD89" s="33"/>
      <c r="AE89" s="33"/>
      <c r="AF89" s="34"/>
      <c r="AG89" s="34"/>
      <c r="AH89" s="34"/>
      <c r="AI89" s="34"/>
      <c r="AJ89" s="34"/>
      <c r="AK89" s="11">
        <f>G89+H89+I89+J89+L89+M89+O89+N89+Q89+R89+S89+T89+V89+W89+X89+Y89+AA89+AB89+AC89+AD89+AF89+AG89+AH89+AI89</f>
        <v>120</v>
      </c>
      <c r="AL89" s="11">
        <f aca="true" t="shared" si="20" ref="AL89:AL95">K89+P89+U89+Z89+AE89+AJ89</f>
        <v>8</v>
      </c>
    </row>
    <row r="90" spans="1:38" ht="47.25" customHeight="1">
      <c r="A90" s="11">
        <v>51</v>
      </c>
      <c r="B90" s="37" t="s">
        <v>95</v>
      </c>
      <c r="C90" s="48"/>
      <c r="D90" s="38"/>
      <c r="E90" s="38">
        <v>2</v>
      </c>
      <c r="F90" s="11"/>
      <c r="G90" s="29"/>
      <c r="H90" s="29"/>
      <c r="I90" s="29"/>
      <c r="J90" s="29"/>
      <c r="K90" s="29"/>
      <c r="L90" s="30"/>
      <c r="M90" s="30"/>
      <c r="N90" s="30">
        <v>20</v>
      </c>
      <c r="O90" s="30"/>
      <c r="P90" s="30">
        <v>2</v>
      </c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3"/>
      <c r="AB90" s="33"/>
      <c r="AC90" s="33"/>
      <c r="AD90" s="33"/>
      <c r="AE90" s="33"/>
      <c r="AF90" s="34"/>
      <c r="AG90" s="34"/>
      <c r="AH90" s="34"/>
      <c r="AI90" s="34"/>
      <c r="AJ90" s="34"/>
      <c r="AK90" s="11">
        <f>G90+H90+I90+J90+L90+M90+O90+N90+Q90+R90+S90+T90+V90+W90+X90+Y90+AA90+AB90+AC90+AD90+AF90+AG90+AH90+AI90</f>
        <v>20</v>
      </c>
      <c r="AL90" s="11">
        <f t="shared" si="20"/>
        <v>2</v>
      </c>
    </row>
    <row r="91" spans="1:38" ht="48" customHeight="1">
      <c r="A91" s="11">
        <v>52</v>
      </c>
      <c r="B91" s="47" t="s">
        <v>96</v>
      </c>
      <c r="C91" s="48"/>
      <c r="D91" s="38"/>
      <c r="E91" s="38" t="s">
        <v>97</v>
      </c>
      <c r="F91" s="11"/>
      <c r="G91" s="29"/>
      <c r="H91" s="29">
        <v>30</v>
      </c>
      <c r="I91" s="29"/>
      <c r="J91" s="29"/>
      <c r="K91" s="29">
        <v>2</v>
      </c>
      <c r="L91" s="30"/>
      <c r="M91" s="30">
        <v>30</v>
      </c>
      <c r="N91" s="30"/>
      <c r="O91" s="30"/>
      <c r="P91" s="30">
        <v>2</v>
      </c>
      <c r="Q91" s="31"/>
      <c r="R91" s="31">
        <v>30</v>
      </c>
      <c r="S91" s="31"/>
      <c r="T91" s="31"/>
      <c r="U91" s="31">
        <v>2</v>
      </c>
      <c r="V91" s="32"/>
      <c r="W91" s="32">
        <v>60</v>
      </c>
      <c r="X91" s="32"/>
      <c r="Y91" s="32"/>
      <c r="Z91" s="32">
        <v>4</v>
      </c>
      <c r="AA91" s="33"/>
      <c r="AB91" s="33">
        <v>30</v>
      </c>
      <c r="AC91" s="33"/>
      <c r="AD91" s="33"/>
      <c r="AE91" s="33">
        <v>2</v>
      </c>
      <c r="AF91" s="34"/>
      <c r="AG91" s="34">
        <v>30</v>
      </c>
      <c r="AH91" s="34"/>
      <c r="AI91" s="34"/>
      <c r="AJ91" s="34">
        <v>2</v>
      </c>
      <c r="AK91" s="11">
        <f>G91+H91+I91+J91+L91+M91+O91+N91+Q91+R91+S91+T91+V91+W91+X91+Y91+AA91+AB91+AC91+AD91+AF91+AG91+AH91+AI91</f>
        <v>210</v>
      </c>
      <c r="AL91" s="11">
        <f t="shared" si="20"/>
        <v>14</v>
      </c>
    </row>
    <row r="92" spans="1:38" ht="29.25" customHeight="1">
      <c r="A92" s="11">
        <v>53</v>
      </c>
      <c r="B92" s="43" t="s">
        <v>98</v>
      </c>
      <c r="C92" s="48"/>
      <c r="D92" s="38"/>
      <c r="E92" s="38">
        <v>2</v>
      </c>
      <c r="F92" s="11"/>
      <c r="G92" s="29"/>
      <c r="H92" s="29"/>
      <c r="I92" s="29"/>
      <c r="J92" s="29"/>
      <c r="K92" s="29"/>
      <c r="L92" s="30">
        <v>30</v>
      </c>
      <c r="M92" s="30"/>
      <c r="N92" s="30"/>
      <c r="O92" s="30"/>
      <c r="P92" s="30">
        <v>2</v>
      </c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3"/>
      <c r="AB92" s="33"/>
      <c r="AC92" s="33"/>
      <c r="AD92" s="33"/>
      <c r="AE92" s="33"/>
      <c r="AF92" s="34"/>
      <c r="AG92" s="34"/>
      <c r="AH92" s="34"/>
      <c r="AI92" s="34"/>
      <c r="AJ92" s="34"/>
      <c r="AK92" s="11">
        <f>G92+H92+I92+J92+L92+M92+O92+N92+Q92+R92+S92+T92+V92+W92+X92+Y92+AA92+AB92+AC92+AD92+AF92+AG92+AH92+AI92</f>
        <v>30</v>
      </c>
      <c r="AL92" s="11">
        <f t="shared" si="20"/>
        <v>2</v>
      </c>
    </row>
    <row r="93" spans="1:38" ht="29.25" customHeight="1">
      <c r="A93" s="11">
        <v>54</v>
      </c>
      <c r="B93" s="43" t="s">
        <v>99</v>
      </c>
      <c r="C93" s="48"/>
      <c r="D93" s="38"/>
      <c r="E93" s="38"/>
      <c r="F93" s="11">
        <v>1</v>
      </c>
      <c r="G93" s="29"/>
      <c r="H93" s="29"/>
      <c r="I93" s="29">
        <v>30</v>
      </c>
      <c r="J93" s="29"/>
      <c r="K93" s="29"/>
      <c r="L93" s="30"/>
      <c r="M93" s="30"/>
      <c r="N93" s="30"/>
      <c r="O93" s="30"/>
      <c r="P93" s="30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3"/>
      <c r="AB93" s="33"/>
      <c r="AC93" s="33"/>
      <c r="AD93" s="33"/>
      <c r="AE93" s="33"/>
      <c r="AF93" s="34"/>
      <c r="AG93" s="34"/>
      <c r="AH93" s="34"/>
      <c r="AI93" s="34"/>
      <c r="AJ93" s="34"/>
      <c r="AK93" s="11">
        <v>30</v>
      </c>
      <c r="AL93" s="11">
        <v>0</v>
      </c>
    </row>
    <row r="94" spans="1:38" ht="29.25" customHeight="1">
      <c r="A94" s="11">
        <v>55</v>
      </c>
      <c r="B94" s="43" t="s">
        <v>100</v>
      </c>
      <c r="C94" s="48"/>
      <c r="D94" s="38"/>
      <c r="E94" s="38"/>
      <c r="F94" s="11" t="s">
        <v>101</v>
      </c>
      <c r="G94" s="29"/>
      <c r="H94" s="29"/>
      <c r="I94" s="29"/>
      <c r="J94" s="29"/>
      <c r="K94" s="29"/>
      <c r="L94" s="30"/>
      <c r="M94" s="30"/>
      <c r="N94" s="30"/>
      <c r="O94" s="30"/>
      <c r="P94" s="30"/>
      <c r="Q94" s="31"/>
      <c r="R94" s="31"/>
      <c r="S94" s="31"/>
      <c r="T94" s="31"/>
      <c r="U94" s="31"/>
      <c r="V94" s="32"/>
      <c r="W94" s="32"/>
      <c r="X94" s="32"/>
      <c r="Y94" s="32"/>
      <c r="Z94" s="32"/>
      <c r="AA94" s="33"/>
      <c r="AB94" s="33"/>
      <c r="AC94" s="33"/>
      <c r="AD94" s="33">
        <v>30</v>
      </c>
      <c r="AE94" s="33">
        <v>4</v>
      </c>
      <c r="AF94" s="34"/>
      <c r="AG94" s="34"/>
      <c r="AH94" s="34"/>
      <c r="AI94" s="34">
        <v>30</v>
      </c>
      <c r="AJ94" s="34">
        <v>6</v>
      </c>
      <c r="AK94" s="11">
        <f>G94+H94+I94+J94+L94+M94+O94+N94+Q94+R94+S94+T94+V94+W94+X94+Y94+AA94+AB94+AC94+AD94+AF94+AG94+AH94+AI94</f>
        <v>60</v>
      </c>
      <c r="AL94" s="11">
        <f t="shared" si="20"/>
        <v>10</v>
      </c>
    </row>
    <row r="95" spans="1:38" ht="29.25" customHeight="1">
      <c r="A95" s="11">
        <v>56</v>
      </c>
      <c r="B95" s="43" t="s">
        <v>102</v>
      </c>
      <c r="C95" s="48"/>
      <c r="D95" s="38"/>
      <c r="E95" s="38"/>
      <c r="F95" s="11">
        <v>6</v>
      </c>
      <c r="G95" s="29"/>
      <c r="H95" s="29"/>
      <c r="I95" s="29"/>
      <c r="J95" s="29"/>
      <c r="K95" s="29"/>
      <c r="L95" s="30"/>
      <c r="M95" s="30"/>
      <c r="N95" s="30"/>
      <c r="O95" s="30"/>
      <c r="P95" s="30">
        <v>4</v>
      </c>
      <c r="Q95" s="31"/>
      <c r="R95" s="31"/>
      <c r="S95" s="31"/>
      <c r="T95" s="31"/>
      <c r="U95" s="31"/>
      <c r="V95" s="32"/>
      <c r="W95" s="32"/>
      <c r="X95" s="32"/>
      <c r="Y95" s="32"/>
      <c r="Z95" s="32">
        <v>4</v>
      </c>
      <c r="AA95" s="33"/>
      <c r="AB95" s="33"/>
      <c r="AC95" s="33"/>
      <c r="AD95" s="33"/>
      <c r="AE95" s="33"/>
      <c r="AF95" s="34"/>
      <c r="AG95" s="34"/>
      <c r="AH95" s="34"/>
      <c r="AI95" s="34"/>
      <c r="AJ95" s="34">
        <v>6</v>
      </c>
      <c r="AK95" s="11">
        <v>0</v>
      </c>
      <c r="AL95" s="11">
        <f t="shared" si="20"/>
        <v>14</v>
      </c>
    </row>
    <row r="96" spans="1:38" ht="17.25" customHeight="1">
      <c r="A96" s="87" t="s">
        <v>31</v>
      </c>
      <c r="B96" s="87"/>
      <c r="C96" s="57"/>
      <c r="D96" s="38"/>
      <c r="E96" s="38"/>
      <c r="F96" s="38"/>
      <c r="G96" s="12">
        <f aca="true" t="shared" si="21" ref="G96:AH96">SUM(G89:G95)</f>
        <v>0</v>
      </c>
      <c r="H96" s="12">
        <f t="shared" si="21"/>
        <v>30</v>
      </c>
      <c r="I96" s="12">
        <f t="shared" si="21"/>
        <v>30</v>
      </c>
      <c r="J96" s="12">
        <f t="shared" si="21"/>
        <v>0</v>
      </c>
      <c r="K96" s="12">
        <f t="shared" si="21"/>
        <v>2</v>
      </c>
      <c r="L96" s="15">
        <f t="shared" si="21"/>
        <v>30</v>
      </c>
      <c r="M96" s="15">
        <f t="shared" si="21"/>
        <v>30</v>
      </c>
      <c r="N96" s="15">
        <f t="shared" si="21"/>
        <v>80</v>
      </c>
      <c r="O96" s="15">
        <f t="shared" si="21"/>
        <v>0</v>
      </c>
      <c r="P96" s="15">
        <f t="shared" si="21"/>
        <v>14</v>
      </c>
      <c r="Q96" s="13">
        <f t="shared" si="21"/>
        <v>0</v>
      </c>
      <c r="R96" s="13">
        <f t="shared" si="21"/>
        <v>30</v>
      </c>
      <c r="S96" s="13">
        <f t="shared" si="21"/>
        <v>60</v>
      </c>
      <c r="T96" s="13">
        <f t="shared" si="21"/>
        <v>0</v>
      </c>
      <c r="U96" s="13">
        <f t="shared" si="21"/>
        <v>6</v>
      </c>
      <c r="V96" s="16">
        <f t="shared" si="21"/>
        <v>0</v>
      </c>
      <c r="W96" s="16">
        <f t="shared" si="21"/>
        <v>60</v>
      </c>
      <c r="X96" s="16">
        <f t="shared" si="21"/>
        <v>0</v>
      </c>
      <c r="Y96" s="16">
        <f t="shared" si="21"/>
        <v>0</v>
      </c>
      <c r="Z96" s="16">
        <f t="shared" si="21"/>
        <v>8</v>
      </c>
      <c r="AA96" s="17">
        <f t="shared" si="21"/>
        <v>0</v>
      </c>
      <c r="AB96" s="17">
        <f t="shared" si="21"/>
        <v>30</v>
      </c>
      <c r="AC96" s="17">
        <f t="shared" si="21"/>
        <v>0</v>
      </c>
      <c r="AD96" s="17">
        <f t="shared" si="21"/>
        <v>30</v>
      </c>
      <c r="AE96" s="17">
        <f t="shared" si="21"/>
        <v>6</v>
      </c>
      <c r="AF96" s="14">
        <f t="shared" si="21"/>
        <v>0</v>
      </c>
      <c r="AG96" s="14">
        <f t="shared" si="21"/>
        <v>30</v>
      </c>
      <c r="AH96" s="14">
        <f t="shared" si="21"/>
        <v>0</v>
      </c>
      <c r="AI96" s="14">
        <f>SUM(AI94:AI95)</f>
        <v>30</v>
      </c>
      <c r="AJ96" s="14">
        <f>SUM(AJ89:AJ95)</f>
        <v>14</v>
      </c>
      <c r="AK96" s="38">
        <f>SUM(AK89:AK95)</f>
        <v>470</v>
      </c>
      <c r="AL96" s="38">
        <f>SUM(AL89:AL95)</f>
        <v>50</v>
      </c>
    </row>
    <row r="97" spans="1:38" ht="15">
      <c r="A97" s="97" t="s">
        <v>103</v>
      </c>
      <c r="B97" s="97"/>
      <c r="C97" s="58"/>
      <c r="D97" s="58"/>
      <c r="E97" s="58"/>
      <c r="F97" s="58"/>
      <c r="G97" s="58">
        <f aca="true" t="shared" si="22" ref="G97:P97">G14+G19+G25+G33+G39+G52+G65+G71+G77+G83+G87+G96</f>
        <v>150</v>
      </c>
      <c r="H97" s="58">
        <f t="shared" si="22"/>
        <v>45</v>
      </c>
      <c r="I97" s="58">
        <f t="shared" si="22"/>
        <v>120</v>
      </c>
      <c r="J97" s="58">
        <f t="shared" si="22"/>
        <v>0</v>
      </c>
      <c r="K97" s="58">
        <f t="shared" si="22"/>
        <v>26</v>
      </c>
      <c r="L97" s="58">
        <f t="shared" si="22"/>
        <v>180</v>
      </c>
      <c r="M97" s="58">
        <f t="shared" si="22"/>
        <v>60</v>
      </c>
      <c r="N97" s="58">
        <f t="shared" si="22"/>
        <v>140</v>
      </c>
      <c r="O97" s="58">
        <f t="shared" si="22"/>
        <v>0</v>
      </c>
      <c r="P97" s="58">
        <f t="shared" si="22"/>
        <v>34</v>
      </c>
      <c r="Q97" s="58">
        <v>120</v>
      </c>
      <c r="R97" s="58">
        <f>R14+R19+R25+R33+R39+R52+R65+R71+R77+R83+R87+R96</f>
        <v>105</v>
      </c>
      <c r="S97" s="58">
        <f>S14+S19+S25+S33+S39+S52+S65+S71+S77+S83+S87+S96</f>
        <v>150</v>
      </c>
      <c r="T97" s="58">
        <f>T14+T19+T25+T33+T39+T52+T65+T71+T77+T83+T87+T96</f>
        <v>0</v>
      </c>
      <c r="U97" s="58">
        <v>32</v>
      </c>
      <c r="V97" s="58">
        <f>V14+V19+V25+V33+V39+V52+V65+V71+V77+V83+V87+V96</f>
        <v>90</v>
      </c>
      <c r="W97" s="58">
        <v>175</v>
      </c>
      <c r="X97" s="58">
        <f>X14+X19+X25+X33+X39+X52+X65+X71+X77+X83+X87+X96</f>
        <v>45</v>
      </c>
      <c r="Y97" s="58">
        <f>Y14+Y19+Y25+Y33+Y39+Y52+Y65+Y71+Y77+Y83+Y87+Y96</f>
        <v>0</v>
      </c>
      <c r="Z97" s="58">
        <f>Z14+Z19+Z25+Z33+Z39+Z52+Z65+Z71+Z77+Z83+Z87+Z96</f>
        <v>28</v>
      </c>
      <c r="AA97" s="58">
        <f>AA14+AA19+AA25+AA33+AA39+AA52+AA65+AA71+AA77+AA83+AA87+AA96</f>
        <v>0</v>
      </c>
      <c r="AB97" s="58">
        <v>165</v>
      </c>
      <c r="AC97" s="58">
        <f>AC14+AC19+AC25+AC33+AC39+AC52+AC65+AC71+AC77+AC83+AC87+AC96</f>
        <v>105</v>
      </c>
      <c r="AD97" s="58">
        <f>AD14+AD19+AD25+AD33+AD39+AD52+AD65+AD71+AD77+AD83+AD87+AD96</f>
        <v>30</v>
      </c>
      <c r="AE97" s="58">
        <v>30</v>
      </c>
      <c r="AF97" s="58">
        <f aca="true" t="shared" si="23" ref="AF97:AL97">AF14+AF19+AF25+AF33+AF39+AF52+AF65+AF71+AF77+AF83+AF87+AF96</f>
        <v>0</v>
      </c>
      <c r="AG97" s="58">
        <f t="shared" si="23"/>
        <v>75</v>
      </c>
      <c r="AH97" s="58">
        <f t="shared" si="23"/>
        <v>85</v>
      </c>
      <c r="AI97" s="58">
        <f t="shared" si="23"/>
        <v>30</v>
      </c>
      <c r="AJ97" s="58">
        <f t="shared" si="23"/>
        <v>30</v>
      </c>
      <c r="AK97" s="58">
        <f t="shared" si="23"/>
        <v>1875</v>
      </c>
      <c r="AL97" s="58">
        <f t="shared" si="23"/>
        <v>180</v>
      </c>
    </row>
    <row r="98" spans="1:38" ht="14.25" customHeight="1">
      <c r="A98" s="59"/>
      <c r="B98" s="98" t="s">
        <v>104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</row>
    <row r="99" spans="1:38" ht="15">
      <c r="A99" s="59"/>
      <c r="B99" s="99" t="s">
        <v>105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60"/>
      <c r="N99" s="62"/>
      <c r="O99" s="62"/>
      <c r="P99" s="62"/>
      <c r="Q99" s="62"/>
      <c r="R99" s="62"/>
      <c r="S99" s="62"/>
      <c r="T99" s="62"/>
      <c r="U99" s="62"/>
      <c r="V99" s="62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</row>
    <row r="100" spans="1:38" ht="15">
      <c r="A100" s="59"/>
      <c r="B100" s="63" t="s">
        <v>106</v>
      </c>
      <c r="C100" s="60"/>
      <c r="D100" s="64"/>
      <c r="E100" s="60"/>
      <c r="F100" s="60"/>
      <c r="G100" s="60"/>
      <c r="H100" s="60"/>
      <c r="I100" s="60"/>
      <c r="J100" s="60"/>
      <c r="K100" s="60"/>
      <c r="L100" s="61"/>
      <c r="M100" s="60"/>
      <c r="N100" s="62"/>
      <c r="O100" s="62"/>
      <c r="P100" s="62"/>
      <c r="Q100" s="62"/>
      <c r="R100" s="62"/>
      <c r="S100" s="62"/>
      <c r="T100" s="62"/>
      <c r="U100" s="62"/>
      <c r="V100" s="62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</row>
    <row r="101" spans="1:38" ht="15" customHeight="1">
      <c r="A101" s="59"/>
      <c r="B101" s="100" t="s">
        <v>107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62"/>
      <c r="P101" s="62"/>
      <c r="Q101" s="62"/>
      <c r="R101" s="62"/>
      <c r="S101" s="62"/>
      <c r="T101" s="62"/>
      <c r="U101" s="62"/>
      <c r="V101" s="62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</row>
    <row r="102" spans="1:38" ht="15" customHeight="1">
      <c r="A102" s="59"/>
      <c r="B102" s="63" t="s">
        <v>108</v>
      </c>
      <c r="C102" s="59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</row>
    <row r="103" ht="15">
      <c r="B103" s="65"/>
    </row>
    <row r="104" ht="15">
      <c r="B104" s="65"/>
    </row>
    <row r="105" ht="15">
      <c r="B105" s="66"/>
    </row>
    <row r="106" ht="15">
      <c r="B106" s="66"/>
    </row>
    <row r="107" ht="15">
      <c r="B107" s="67"/>
    </row>
  </sheetData>
  <sheetProtection selectLockedCells="1" selectUnlockedCells="1"/>
  <mergeCells count="236">
    <mergeCell ref="B99:L99"/>
    <mergeCell ref="B101:N101"/>
    <mergeCell ref="A84:AL84"/>
    <mergeCell ref="A87:B87"/>
    <mergeCell ref="A88:AL88"/>
    <mergeCell ref="A96:B96"/>
    <mergeCell ref="A97:B97"/>
    <mergeCell ref="B98:V98"/>
    <mergeCell ref="AL69:AL70"/>
    <mergeCell ref="A71:B71"/>
    <mergeCell ref="A72:AL72"/>
    <mergeCell ref="A77:B77"/>
    <mergeCell ref="A78:AL78"/>
    <mergeCell ref="A83:B83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T69:T70"/>
    <mergeCell ref="U69:U70"/>
    <mergeCell ref="V69:V70"/>
    <mergeCell ref="W69:W70"/>
    <mergeCell ref="X69:X70"/>
    <mergeCell ref="Y69:Y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AI63:AI64"/>
    <mergeCell ref="AJ63:AJ64"/>
    <mergeCell ref="AK63:AK64"/>
    <mergeCell ref="AL63:AL64"/>
    <mergeCell ref="A65:B65"/>
    <mergeCell ref="A66:AL66"/>
    <mergeCell ref="AC63:AC64"/>
    <mergeCell ref="AD63:AD64"/>
    <mergeCell ref="AE63:AE64"/>
    <mergeCell ref="AF63:AF64"/>
    <mergeCell ref="AG63:AG64"/>
    <mergeCell ref="AH63:AH64"/>
    <mergeCell ref="W63:W64"/>
    <mergeCell ref="X63:X64"/>
    <mergeCell ref="Y63:Y64"/>
    <mergeCell ref="Z63:Z64"/>
    <mergeCell ref="AA63:AA64"/>
    <mergeCell ref="AB63:AB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L61:AL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AF61:AF62"/>
    <mergeCell ref="AG61:AG62"/>
    <mergeCell ref="AH61:AH62"/>
    <mergeCell ref="AI61:AI62"/>
    <mergeCell ref="AJ61:AJ62"/>
    <mergeCell ref="AK61:AK62"/>
    <mergeCell ref="Z61:Z62"/>
    <mergeCell ref="AA61:AA62"/>
    <mergeCell ref="AB61:AB62"/>
    <mergeCell ref="AC61:AC62"/>
    <mergeCell ref="AD61:AD62"/>
    <mergeCell ref="AE61:AE62"/>
    <mergeCell ref="T61:T62"/>
    <mergeCell ref="U61:U62"/>
    <mergeCell ref="V61:V62"/>
    <mergeCell ref="W61:W62"/>
    <mergeCell ref="X61:X62"/>
    <mergeCell ref="Y61:Y62"/>
    <mergeCell ref="N61:N62"/>
    <mergeCell ref="O61:O62"/>
    <mergeCell ref="P61:P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AL37:AL38"/>
    <mergeCell ref="A39:B39"/>
    <mergeCell ref="A40:AL40"/>
    <mergeCell ref="A52:B52"/>
    <mergeCell ref="A53:B53"/>
    <mergeCell ref="A54:AL54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AI31:AI32"/>
    <mergeCell ref="AJ31:AJ32"/>
    <mergeCell ref="AK31:AK32"/>
    <mergeCell ref="AL31:AL32"/>
    <mergeCell ref="A33:B33"/>
    <mergeCell ref="A34:AL34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A26:AL2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A11:AL11"/>
    <mergeCell ref="A14:B14"/>
    <mergeCell ref="A15:AL15"/>
    <mergeCell ref="A19:B19"/>
    <mergeCell ref="A20:AL20"/>
    <mergeCell ref="A25:B25"/>
    <mergeCell ref="AA8:AJ8"/>
    <mergeCell ref="AK8:AK10"/>
    <mergeCell ref="AL8:AL10"/>
    <mergeCell ref="G9:K9"/>
    <mergeCell ref="L9:P9"/>
    <mergeCell ref="Q9:U9"/>
    <mergeCell ref="V9:Z9"/>
    <mergeCell ref="AA9:AE9"/>
    <mergeCell ref="AF9:AJ9"/>
    <mergeCell ref="A8:A10"/>
    <mergeCell ref="B8:B10"/>
    <mergeCell ref="C8:C10"/>
    <mergeCell ref="D8:F9"/>
    <mergeCell ref="G8:P8"/>
    <mergeCell ref="Q8:Z8"/>
    <mergeCell ref="A1:AL1"/>
    <mergeCell ref="B4:K4"/>
    <mergeCell ref="B5:K5"/>
    <mergeCell ref="AA5:AL5"/>
    <mergeCell ref="P6:AK6"/>
    <mergeCell ref="A7:F7"/>
    <mergeCell ref="G7:AL7"/>
  </mergeCells>
  <printOptions/>
  <pageMargins left="0.7" right="0.7" top="0.75" bottom="0.75" header="0.5118055555555555" footer="0.5118055555555555"/>
  <pageSetup horizontalDpi="300" verticalDpi="300" orientation="landscape" paperSize="9" scale="5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</dc:creator>
  <cp:keywords/>
  <dc:description/>
  <cp:lastModifiedBy>Ewa Urbaniak-Świerczyńska</cp:lastModifiedBy>
  <dcterms:created xsi:type="dcterms:W3CDTF">2018-02-26T08:41:10Z</dcterms:created>
  <dcterms:modified xsi:type="dcterms:W3CDTF">2018-02-26T08:41:11Z</dcterms:modified>
  <cp:category/>
  <cp:version/>
  <cp:contentType/>
  <cp:contentStatus/>
</cp:coreProperties>
</file>