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rogram_studiów_-_siatki" sheetId="1" r:id="rId1"/>
    <sheet name="Arkusz3" sheetId="2" r:id="rId2"/>
  </sheets>
  <definedNames>
    <definedName name="_xlnm.Print_Area" localSheetId="0">'Program_studiów_-_siatki'!$A$1:$AL$68</definedName>
  </definedNames>
  <calcPr fullCalcOnLoad="1"/>
</workbook>
</file>

<file path=xl/sharedStrings.xml><?xml version="1.0" encoding="utf-8"?>
<sst xmlns="http://schemas.openxmlformats.org/spreadsheetml/2006/main" count="140" uniqueCount="112">
  <si>
    <t>WYDZIAŁ FILOLOGICZNY</t>
  </si>
  <si>
    <t>KIERUNEK: STUDIA BAŁKAŃSKIE</t>
  </si>
  <si>
    <t>Rozkład godzin</t>
  </si>
  <si>
    <t>Lp.</t>
  </si>
  <si>
    <t>Przedmiot 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</si>
  <si>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</si>
  <si>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</si>
  <si>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</si>
  <si>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</si>
  <si>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</si>
  <si>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</si>
  <si>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</si>
  <si>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</si>
  <si>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</si>
  <si>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</si>
  <si>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</si>
  <si>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</si>
  <si>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</si>
  <si>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</si>
  <si>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</si>
  <si>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</si>
  <si>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</si>
  <si>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</si>
  <si>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</si>
  <si>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</si>
  <si>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</si>
  <si>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</si>
  <si>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</si>
  <si>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2.</t>
  </si>
  <si>
    <t>Wychowanie fizyczne</t>
  </si>
  <si>
    <t>razem</t>
  </si>
  <si>
    <t>B. GRUPA TREŚCI PODSTAWOWYCH I KIERUNKOWYCH</t>
  </si>
  <si>
    <t>3.</t>
  </si>
  <si>
    <t>Praktyczna nauka języka serbskiego/ chorwackiego</t>
  </si>
  <si>
    <t>2, 4, 5</t>
  </si>
  <si>
    <t>1, 3, 6</t>
  </si>
  <si>
    <t>4.</t>
  </si>
  <si>
    <t>Językoznawstwo ogólne</t>
  </si>
  <si>
    <t>5.</t>
  </si>
  <si>
    <t>6.</t>
  </si>
  <si>
    <t>7.</t>
  </si>
  <si>
    <t>Kontakty polityczno-gospodarcze Polski z krajami regionu XX-XXI w.</t>
  </si>
  <si>
    <t>8.</t>
  </si>
  <si>
    <t>Systemy polityczno-prawne wybranych państw regionu</t>
  </si>
  <si>
    <t>9.</t>
  </si>
  <si>
    <t>10.</t>
  </si>
  <si>
    <t xml:space="preserve">Podstawy teorii przekładu </t>
  </si>
  <si>
    <t>11.</t>
  </si>
  <si>
    <t>Dziedzictwo historyczno-kulturowe wybranych narodów bałkańskich</t>
  </si>
  <si>
    <t>12.</t>
  </si>
  <si>
    <t>Język angielski w biznesie</t>
  </si>
  <si>
    <t>Język angielski w dyplomacji</t>
  </si>
  <si>
    <t xml:space="preserve">Praktyczna nauka języka tureckiego / włoskiego </t>
  </si>
  <si>
    <t>Przekład pisemny polsko-serbski/chorwacki</t>
  </si>
  <si>
    <t>Przekład ustny polsko-serbski/chorwacki</t>
  </si>
  <si>
    <t>Nowoczesne technologie w pracy tłumacza</t>
  </si>
  <si>
    <t>Multietniczność Bałkanów</t>
  </si>
  <si>
    <t>Geokulturologia państw Półwyspu Bałkańskiego</t>
  </si>
  <si>
    <t>Bałkany w kulturze Zachodu</t>
  </si>
  <si>
    <t>Semiotyka komunikacji</t>
  </si>
  <si>
    <t>Europejski kontekst literatur bałkańskich</t>
  </si>
  <si>
    <t xml:space="preserve">Wstęp do dyplomacji </t>
  </si>
  <si>
    <t>Międzynarodowe stosunki polityczne na Bałkanach</t>
  </si>
  <si>
    <t xml:space="preserve">Proseminarium </t>
  </si>
  <si>
    <t>Przekład tekstów specjalistycznych - prawo</t>
  </si>
  <si>
    <t>Przekład tekstów specjalistycznych - ekonomia</t>
  </si>
  <si>
    <t>Wiedza o religiach regionu</t>
  </si>
  <si>
    <t>Polityka językowa i normatywistyka w regionie</t>
  </si>
  <si>
    <t>Problematyka mniejszości narodowych</t>
  </si>
  <si>
    <t>Specyfika rynków lokalnych państw Półwyspu Bałkańskiego</t>
  </si>
  <si>
    <t>Praktyki studenckie</t>
  </si>
  <si>
    <t>5, 6</t>
  </si>
  <si>
    <t>W trakcie I roku studenci zobowiązani są do zaliczenia szkolenia z zakresu BHP oraz ochrony własności intelektualnej.</t>
  </si>
  <si>
    <r>
      <rPr>
        <u val="single"/>
        <sz val="12"/>
        <color indexed="8"/>
        <rFont val="Calibri"/>
        <family val="2"/>
      </rPr>
      <t>* kursywą</t>
    </r>
    <r>
      <rPr>
        <i/>
        <u val="single"/>
        <sz val="12"/>
        <color indexed="8"/>
        <rFont val="Calibri"/>
        <family val="2"/>
      </rPr>
      <t xml:space="preserve"> wyróżniono przedmioty do wyboru.</t>
    </r>
  </si>
  <si>
    <t>**** student jest zobowiązany do zaliczenia w trakcie studiów szkolenia z zakresu praw autorskich i własności intelektualnej</t>
  </si>
  <si>
    <t>Wykład wydziałowy</t>
  </si>
  <si>
    <t>Wykład ogólnouczelniany</t>
  </si>
  <si>
    <t>13.</t>
  </si>
  <si>
    <t>Kanon współczesnych literatur bałkańskich</t>
  </si>
  <si>
    <t>Literatury południowosłowiańska a sztuki wizualne (film, teatr,malarstwo)</t>
  </si>
  <si>
    <t>Kultura ludowa narodów bałkańskich</t>
  </si>
  <si>
    <t>**  seminarium licencjackie obejmuje napisanie pracy licencjackiej</t>
  </si>
  <si>
    <t>Seminarium licencjackie **</t>
  </si>
  <si>
    <t>Kultura języka polskiego</t>
  </si>
  <si>
    <t>14.</t>
  </si>
  <si>
    <t>15.</t>
  </si>
  <si>
    <t>16.</t>
  </si>
  <si>
    <t>17.</t>
  </si>
  <si>
    <t>19.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</si>
  <si>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</si>
  <si>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</si>
  <si>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</si>
  <si>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</si>
  <si>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</si>
  <si>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</si>
  <si>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</si>
  <si>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</si>
  <si>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</si>
  <si>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</si>
  <si>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</si>
  <si>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</si>
  <si>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</si>
  <si>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</si>
  <si>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</si>
  <si>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</si>
  <si>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</si>
  <si>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</si>
  <si>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PLAN STUDIÓW STACJONARNYCH PIERWSZEGO STOPNIA OD ROKU AKADADEMICKIEGO 2020/2021</t>
  </si>
  <si>
    <t>Bałkany w ujęciu historycznym</t>
  </si>
  <si>
    <t>Zarys kinematografii na Bałkanch</t>
  </si>
  <si>
    <t>Język kierunkowy w praktyce zawodowej</t>
  </si>
  <si>
    <t>Współczesna kultura krajów Półwyspu Bałkańskiego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</si>
</sst>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8"/>
      <name val="Calibri"/>
      <family val="1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1"/>
      <color indexed="1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0" fillId="38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0" fillId="39" borderId="10" xfId="0" applyNumberFormat="1" applyFill="1" applyBorder="1" applyAlignment="1">
      <alignment horizontal="center" vertical="center" wrapText="1"/>
    </xf>
    <xf numFmtId="0" fontId="0" fillId="4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41" borderId="12" xfId="0" applyNumberFormat="1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 vertical="center"/>
    </xf>
    <xf numFmtId="0" fontId="3" fillId="41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0" fillId="38" borderId="10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9A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70" zoomScaleNormal="70" zoomScalePageLayoutView="0" workbookViewId="0" topLeftCell="A40">
      <selection activeCell="AL55" sqref="AL55"/>
    </sheetView>
  </sheetViews>
  <sheetFormatPr defaultColWidth="8.57421875" defaultRowHeight="15"/>
  <cols>
    <col min="1" max="1" width="4.00390625" style="1" customWidth="1"/>
    <col min="2" max="2" width="51.140625" style="2" customWidth="1"/>
    <col min="3" max="3" width="6.28125" style="3" customWidth="1"/>
    <col min="4" max="4" width="9.140625" style="4" customWidth="1"/>
    <col min="5" max="5" width="8.8515625" style="3" customWidth="1"/>
    <col min="6" max="6" width="8.28125" style="3" customWidth="1"/>
    <col min="7" max="7" width="4.7109375" style="3" customWidth="1"/>
    <col min="8" max="8" width="5.28125" style="3" customWidth="1"/>
    <col min="9" max="9" width="6.28125" style="3" customWidth="1"/>
    <col min="10" max="10" width="4.421875" style="3" customWidth="1"/>
    <col min="11" max="11" width="5.421875" style="3" customWidth="1"/>
    <col min="12" max="12" width="5.57421875" style="3" customWidth="1"/>
    <col min="13" max="14" width="4.7109375" style="3" customWidth="1"/>
    <col min="15" max="15" width="4.421875" style="3" customWidth="1"/>
    <col min="16" max="16" width="5.8515625" style="3" customWidth="1"/>
    <col min="17" max="17" width="7.28125" style="3" customWidth="1"/>
    <col min="18" max="18" width="4.7109375" style="3" customWidth="1"/>
    <col min="19" max="19" width="6.7109375" style="3" customWidth="1"/>
    <col min="20" max="21" width="4.7109375" style="3" customWidth="1"/>
    <col min="22" max="22" width="6.00390625" style="3" customWidth="1"/>
    <col min="23" max="23" width="4.8515625" style="3" customWidth="1"/>
    <col min="24" max="28" width="4.7109375" style="3" customWidth="1"/>
    <col min="29" max="29" width="6.421875" style="3" customWidth="1"/>
    <col min="30" max="30" width="4.7109375" style="3" customWidth="1"/>
    <col min="31" max="31" width="5.8515625" style="3" customWidth="1"/>
    <col min="32" max="32" width="5.140625" style="3" customWidth="1"/>
    <col min="33" max="33" width="4.7109375" style="3" customWidth="1"/>
    <col min="34" max="34" width="5.421875" style="3" customWidth="1"/>
    <col min="35" max="35" width="4.8515625" style="3" customWidth="1"/>
    <col min="36" max="36" width="4.7109375" style="3" customWidth="1"/>
    <col min="37" max="37" width="6.8515625" style="3" customWidth="1"/>
    <col min="38" max="38" width="8.28125" style="3" customWidth="1"/>
    <col min="39" max="16384" width="8.57421875" style="1" customWidth="1"/>
  </cols>
  <sheetData>
    <row r="1" spans="1:38" ht="15">
      <c r="A1" s="62" t="s">
        <v>107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8.75" customHeight="1">
      <c r="A2" s="5"/>
      <c r="B2" s="63" t="s">
        <v>0</v>
      </c>
      <c r="C2" s="63"/>
      <c r="D2" s="63"/>
      <c r="E2" s="6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15.75" customHeight="1">
      <c r="A3" s="5"/>
      <c r="B3" s="63" t="s">
        <v>1</v>
      </c>
      <c r="C3" s="63"/>
      <c r="D3" s="63"/>
      <c r="E3" s="6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8" ht="15.75" customHeight="1">
      <c r="A4" s="5"/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5" customHeight="1" thickBot="1">
      <c r="A5" s="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</row>
    <row r="6" spans="1:38" ht="14.25" customHeight="1">
      <c r="A6" s="67"/>
      <c r="B6" s="68"/>
      <c r="C6" s="68"/>
      <c r="D6" s="68"/>
      <c r="E6" s="68"/>
      <c r="F6" s="68"/>
      <c r="G6" s="69" t="s">
        <v>2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0"/>
    </row>
    <row r="7" spans="1:38" ht="14.25" customHeight="1">
      <c r="A7" s="71" t="s">
        <v>3</v>
      </c>
      <c r="B7" s="72" t="s">
        <v>4</v>
      </c>
      <c r="C7" s="72" t="s">
        <v>5</v>
      </c>
      <c r="D7" s="73" t="s">
        <v>6</v>
      </c>
      <c r="E7" s="73"/>
      <c r="F7" s="73"/>
      <c r="G7" s="74" t="s">
        <v>7</v>
      </c>
      <c r="H7" s="74"/>
      <c r="I7" s="74"/>
      <c r="J7" s="74"/>
      <c r="K7" s="74"/>
      <c r="L7" s="74"/>
      <c r="M7" s="74"/>
      <c r="N7" s="74"/>
      <c r="O7" s="74"/>
      <c r="P7" s="74"/>
      <c r="Q7" s="75" t="s">
        <v>8</v>
      </c>
      <c r="R7" s="75"/>
      <c r="S7" s="75"/>
      <c r="T7" s="75"/>
      <c r="U7" s="75"/>
      <c r="V7" s="75"/>
      <c r="W7" s="75"/>
      <c r="X7" s="75"/>
      <c r="Y7" s="75"/>
      <c r="Z7" s="75"/>
      <c r="AA7" s="76" t="s">
        <v>9</v>
      </c>
      <c r="AB7" s="76"/>
      <c r="AC7" s="76"/>
      <c r="AD7" s="76"/>
      <c r="AE7" s="76"/>
      <c r="AF7" s="76"/>
      <c r="AG7" s="76"/>
      <c r="AH7" s="76"/>
      <c r="AI7" s="76"/>
      <c r="AJ7" s="76"/>
      <c r="AK7" s="72" t="s">
        <v>10</v>
      </c>
      <c r="AL7" s="77" t="s">
        <v>11</v>
      </c>
    </row>
    <row r="8" spans="1:38" s="10" customFormat="1" ht="14.25" customHeight="1">
      <c r="A8" s="71"/>
      <c r="B8" s="72"/>
      <c r="C8" s="72"/>
      <c r="D8" s="73"/>
      <c r="E8" s="73"/>
      <c r="F8" s="73"/>
      <c r="G8" s="74" t="s">
        <v>12</v>
      </c>
      <c r="H8" s="74"/>
      <c r="I8" s="74"/>
      <c r="J8" s="74"/>
      <c r="K8" s="74"/>
      <c r="L8" s="78" t="s">
        <v>13</v>
      </c>
      <c r="M8" s="78"/>
      <c r="N8" s="78"/>
      <c r="O8" s="78"/>
      <c r="P8" s="78"/>
      <c r="Q8" s="75" t="s">
        <v>14</v>
      </c>
      <c r="R8" s="75"/>
      <c r="S8" s="75"/>
      <c r="T8" s="75"/>
      <c r="U8" s="75"/>
      <c r="V8" s="79" t="s">
        <v>15</v>
      </c>
      <c r="W8" s="79"/>
      <c r="X8" s="79"/>
      <c r="Y8" s="79"/>
      <c r="Z8" s="79"/>
      <c r="AA8" s="76" t="s">
        <v>16</v>
      </c>
      <c r="AB8" s="76"/>
      <c r="AC8" s="76"/>
      <c r="AD8" s="76"/>
      <c r="AE8" s="76"/>
      <c r="AF8" s="80" t="s">
        <v>17</v>
      </c>
      <c r="AG8" s="80"/>
      <c r="AH8" s="80"/>
      <c r="AI8" s="80"/>
      <c r="AJ8" s="80"/>
      <c r="AK8" s="72"/>
      <c r="AL8" s="77"/>
    </row>
    <row r="9" spans="1:38" s="10" customFormat="1" ht="14.25" customHeight="1">
      <c r="A9" s="71"/>
      <c r="B9" s="72"/>
      <c r="C9" s="72"/>
      <c r="D9" s="21" t="s">
        <v>18</v>
      </c>
      <c r="E9" s="21" t="s">
        <v>19</v>
      </c>
      <c r="F9" s="21" t="s">
        <v>20</v>
      </c>
      <c r="G9" s="31" t="s">
        <v>21</v>
      </c>
      <c r="H9" s="31" t="s">
        <v>22</v>
      </c>
      <c r="I9" s="31" t="s">
        <v>23</v>
      </c>
      <c r="J9" s="31" t="s">
        <v>24</v>
      </c>
      <c r="K9" s="31" t="s">
        <v>25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2" t="s">
        <v>21</v>
      </c>
      <c r="R9" s="32" t="s">
        <v>22</v>
      </c>
      <c r="S9" s="32" t="s">
        <v>23</v>
      </c>
      <c r="T9" s="32" t="s">
        <v>24</v>
      </c>
      <c r="U9" s="32" t="s">
        <v>25</v>
      </c>
      <c r="V9" s="35" t="s">
        <v>21</v>
      </c>
      <c r="W9" s="35" t="s">
        <v>22</v>
      </c>
      <c r="X9" s="35" t="s">
        <v>23</v>
      </c>
      <c r="Y9" s="35" t="s">
        <v>24</v>
      </c>
      <c r="Z9" s="35" t="s">
        <v>25</v>
      </c>
      <c r="AA9" s="33" t="s">
        <v>21</v>
      </c>
      <c r="AB9" s="33" t="s">
        <v>22</v>
      </c>
      <c r="AC9" s="33" t="s">
        <v>23</v>
      </c>
      <c r="AD9" s="33" t="s">
        <v>24</v>
      </c>
      <c r="AE9" s="33" t="s">
        <v>25</v>
      </c>
      <c r="AF9" s="36" t="s">
        <v>21</v>
      </c>
      <c r="AG9" s="36" t="s">
        <v>22</v>
      </c>
      <c r="AH9" s="36" t="s">
        <v>23</v>
      </c>
      <c r="AI9" s="36" t="s">
        <v>24</v>
      </c>
      <c r="AJ9" s="36" t="s">
        <v>25</v>
      </c>
      <c r="AK9" s="72"/>
      <c r="AL9" s="77"/>
    </row>
    <row r="10" spans="1:38" ht="15">
      <c r="A10" s="81" t="s">
        <v>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3"/>
    </row>
    <row r="11" spans="1:38" ht="15">
      <c r="A11" s="51" t="s">
        <v>27</v>
      </c>
      <c r="B11" s="19" t="s">
        <v>75</v>
      </c>
      <c r="C11" s="20"/>
      <c r="D11" s="21"/>
      <c r="E11" s="20">
        <v>5</v>
      </c>
      <c r="F11" s="20">
        <v>3</v>
      </c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4">
        <v>30</v>
      </c>
      <c r="R11" s="24"/>
      <c r="S11" s="24"/>
      <c r="T11" s="24"/>
      <c r="U11" s="24">
        <v>2</v>
      </c>
      <c r="V11" s="25"/>
      <c r="W11" s="25"/>
      <c r="X11" s="25"/>
      <c r="Y11" s="25"/>
      <c r="Z11" s="25"/>
      <c r="AA11" s="26">
        <v>30</v>
      </c>
      <c r="AB11" s="26"/>
      <c r="AC11" s="26"/>
      <c r="AD11" s="26"/>
      <c r="AE11" s="26">
        <v>2</v>
      </c>
      <c r="AF11" s="27"/>
      <c r="AG11" s="27"/>
      <c r="AH11" s="27"/>
      <c r="AI11" s="27"/>
      <c r="AJ11" s="27"/>
      <c r="AK11" s="20">
        <f>G11+H11+I11+J11+L11+M11+O11+N11+Q11+R11+S11+T11+V11+W11+X11+Y11+AA11+AB11+AC11+AD11+AF11+AG11+AH11+AI11</f>
        <v>60</v>
      </c>
      <c r="AL11" s="52">
        <f>K11+P11+U11+Z11+AE11+AJ11</f>
        <v>4</v>
      </c>
    </row>
    <row r="12" spans="1:38" ht="15">
      <c r="A12" s="51" t="s">
        <v>28</v>
      </c>
      <c r="B12" s="19" t="s">
        <v>76</v>
      </c>
      <c r="C12" s="20"/>
      <c r="D12" s="21"/>
      <c r="E12" s="20">
        <v>4</v>
      </c>
      <c r="F12" s="20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4"/>
      <c r="R12" s="24"/>
      <c r="S12" s="24"/>
      <c r="T12" s="24"/>
      <c r="U12" s="24"/>
      <c r="V12" s="25">
        <v>30</v>
      </c>
      <c r="W12" s="25"/>
      <c r="X12" s="25"/>
      <c r="Y12" s="25"/>
      <c r="Z12" s="25">
        <v>2</v>
      </c>
      <c r="AA12" s="26"/>
      <c r="AB12" s="26"/>
      <c r="AC12" s="26"/>
      <c r="AD12" s="26"/>
      <c r="AE12" s="26"/>
      <c r="AF12" s="27"/>
      <c r="AG12" s="27"/>
      <c r="AH12" s="27"/>
      <c r="AI12" s="27"/>
      <c r="AJ12" s="27"/>
      <c r="AK12" s="20">
        <f>V12+AF12</f>
        <v>30</v>
      </c>
      <c r="AL12" s="52">
        <f>Z12+AJ12</f>
        <v>2</v>
      </c>
    </row>
    <row r="13" spans="1:38" ht="15">
      <c r="A13" s="51" t="s">
        <v>32</v>
      </c>
      <c r="B13" s="43" t="s">
        <v>83</v>
      </c>
      <c r="C13" s="20"/>
      <c r="D13" s="21"/>
      <c r="E13" s="20"/>
      <c r="F13" s="20"/>
      <c r="G13" s="22"/>
      <c r="H13" s="22"/>
      <c r="I13" s="22"/>
      <c r="J13" s="22"/>
      <c r="K13" s="22"/>
      <c r="L13" s="23"/>
      <c r="M13" s="23"/>
      <c r="N13" s="23">
        <v>30</v>
      </c>
      <c r="O13" s="23"/>
      <c r="P13" s="23">
        <v>2</v>
      </c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7"/>
      <c r="AG13" s="27"/>
      <c r="AH13" s="27"/>
      <c r="AI13" s="27"/>
      <c r="AJ13" s="27"/>
      <c r="AK13" s="20">
        <f>N13+S13+X13+AC13+AH13</f>
        <v>30</v>
      </c>
      <c r="AL13" s="52">
        <f>P13+U13+Z13+AE13+AJ13</f>
        <v>2</v>
      </c>
    </row>
    <row r="14" spans="1:38" ht="15">
      <c r="A14" s="51" t="s">
        <v>36</v>
      </c>
      <c r="B14" s="37" t="s">
        <v>29</v>
      </c>
      <c r="C14" s="20"/>
      <c r="D14" s="21"/>
      <c r="E14" s="20"/>
      <c r="F14" s="20"/>
      <c r="G14" s="22"/>
      <c r="H14" s="22"/>
      <c r="I14" s="22"/>
      <c r="J14" s="22"/>
      <c r="K14" s="22"/>
      <c r="L14" s="23"/>
      <c r="M14" s="23"/>
      <c r="N14" s="23">
        <v>30</v>
      </c>
      <c r="O14" s="23"/>
      <c r="P14" s="23"/>
      <c r="Q14" s="24"/>
      <c r="R14" s="24"/>
      <c r="S14" s="24">
        <v>30</v>
      </c>
      <c r="T14" s="24"/>
      <c r="U14" s="24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7"/>
      <c r="AG14" s="27"/>
      <c r="AH14" s="27"/>
      <c r="AI14" s="27"/>
      <c r="AJ14" s="27"/>
      <c r="AK14" s="20">
        <f>G14+H14+I14+J14+L14+M14+O14+N14+Q14+R14+S14+T14+V14+W14+X14+Y14+AA14+AB14+AC14+AD14+AF14+AG14+AH14+AI14</f>
        <v>60</v>
      </c>
      <c r="AL14" s="52">
        <f>K14+P14+U14+Z14+AE14+AJ14</f>
        <v>0</v>
      </c>
    </row>
    <row r="15" spans="1:38" s="11" customFormat="1" ht="15">
      <c r="A15" s="71" t="s">
        <v>30</v>
      </c>
      <c r="B15" s="84"/>
      <c r="C15" s="21"/>
      <c r="D15" s="21"/>
      <c r="E15" s="21"/>
      <c r="F15" s="21"/>
      <c r="G15" s="31">
        <f aca="true" t="shared" si="0" ref="G15:AL15">SUM(G11:G14)</f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60</v>
      </c>
      <c r="O15" s="34">
        <f t="shared" si="0"/>
        <v>0</v>
      </c>
      <c r="P15" s="34">
        <f t="shared" si="0"/>
        <v>2</v>
      </c>
      <c r="Q15" s="32">
        <f t="shared" si="0"/>
        <v>30</v>
      </c>
      <c r="R15" s="32">
        <f t="shared" si="0"/>
        <v>0</v>
      </c>
      <c r="S15" s="32">
        <f t="shared" si="0"/>
        <v>30</v>
      </c>
      <c r="T15" s="32">
        <f t="shared" si="0"/>
        <v>0</v>
      </c>
      <c r="U15" s="32">
        <f t="shared" si="0"/>
        <v>2</v>
      </c>
      <c r="V15" s="35">
        <f t="shared" si="0"/>
        <v>30</v>
      </c>
      <c r="W15" s="35">
        <f t="shared" si="0"/>
        <v>0</v>
      </c>
      <c r="X15" s="35">
        <f t="shared" si="0"/>
        <v>0</v>
      </c>
      <c r="Y15" s="35">
        <f t="shared" si="0"/>
        <v>0</v>
      </c>
      <c r="Z15" s="35">
        <f t="shared" si="0"/>
        <v>2</v>
      </c>
      <c r="AA15" s="33">
        <f t="shared" si="0"/>
        <v>30</v>
      </c>
      <c r="AB15" s="33">
        <f t="shared" si="0"/>
        <v>0</v>
      </c>
      <c r="AC15" s="33">
        <f t="shared" si="0"/>
        <v>0</v>
      </c>
      <c r="AD15" s="33">
        <f t="shared" si="0"/>
        <v>0</v>
      </c>
      <c r="AE15" s="33">
        <f t="shared" si="0"/>
        <v>2</v>
      </c>
      <c r="AF15" s="36">
        <f t="shared" si="0"/>
        <v>0</v>
      </c>
      <c r="AG15" s="36">
        <f t="shared" si="0"/>
        <v>0</v>
      </c>
      <c r="AH15" s="36">
        <f t="shared" si="0"/>
        <v>0</v>
      </c>
      <c r="AI15" s="36">
        <f t="shared" si="0"/>
        <v>0</v>
      </c>
      <c r="AJ15" s="36">
        <f t="shared" si="0"/>
        <v>0</v>
      </c>
      <c r="AK15" s="21">
        <f t="shared" si="0"/>
        <v>180</v>
      </c>
      <c r="AL15" s="50">
        <f t="shared" si="0"/>
        <v>8</v>
      </c>
    </row>
    <row r="16" spans="1:38" ht="15">
      <c r="A16" s="81" t="s">
        <v>31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14.25" customHeight="1">
      <c r="A17" s="51" t="s">
        <v>38</v>
      </c>
      <c r="B17" s="37" t="s">
        <v>33</v>
      </c>
      <c r="C17" s="20"/>
      <c r="D17" s="38" t="s">
        <v>34</v>
      </c>
      <c r="E17" s="38" t="s">
        <v>35</v>
      </c>
      <c r="F17" s="39" t="s">
        <v>34</v>
      </c>
      <c r="G17" s="22"/>
      <c r="H17" s="22"/>
      <c r="I17" s="22">
        <v>180</v>
      </c>
      <c r="J17" s="22"/>
      <c r="K17" s="22">
        <v>13</v>
      </c>
      <c r="L17" s="23"/>
      <c r="M17" s="23"/>
      <c r="N17" s="23">
        <v>150</v>
      </c>
      <c r="O17" s="23"/>
      <c r="P17" s="23">
        <v>11</v>
      </c>
      <c r="Q17" s="24"/>
      <c r="R17" s="24"/>
      <c r="S17" s="24">
        <v>120</v>
      </c>
      <c r="T17" s="24"/>
      <c r="U17" s="24">
        <v>8</v>
      </c>
      <c r="V17" s="25"/>
      <c r="W17" s="25"/>
      <c r="X17" s="25">
        <v>90</v>
      </c>
      <c r="Y17" s="25"/>
      <c r="Z17" s="25">
        <v>7</v>
      </c>
      <c r="AA17" s="26"/>
      <c r="AB17" s="26"/>
      <c r="AC17" s="26">
        <v>60</v>
      </c>
      <c r="AD17" s="26"/>
      <c r="AE17" s="26">
        <v>5</v>
      </c>
      <c r="AF17" s="27"/>
      <c r="AG17" s="27"/>
      <c r="AH17" s="27">
        <v>60</v>
      </c>
      <c r="AI17" s="27"/>
      <c r="AJ17" s="27">
        <v>4</v>
      </c>
      <c r="AK17" s="20">
        <f aca="true" t="shared" si="1" ref="AK17:AK22">G17+H17+I17+J17+L17+M17+O17+N17+Q17+R17+S17+T17+V17+W17+X17+Y17+AA17+AB17+AC17+AD17+AF17+AG17+AH17+AI17</f>
        <v>660</v>
      </c>
      <c r="AL17" s="52">
        <f>K17+P17+U17+Z17+AE17+AJ17</f>
        <v>48</v>
      </c>
    </row>
    <row r="18" spans="1:38" ht="14.25" customHeight="1">
      <c r="A18" s="51" t="s">
        <v>39</v>
      </c>
      <c r="B18" s="40" t="s">
        <v>37</v>
      </c>
      <c r="C18" s="20"/>
      <c r="D18" s="21">
        <v>1</v>
      </c>
      <c r="E18" s="21"/>
      <c r="F18" s="20"/>
      <c r="G18" s="22">
        <v>30</v>
      </c>
      <c r="H18" s="22"/>
      <c r="I18" s="22"/>
      <c r="J18" s="22"/>
      <c r="K18" s="22">
        <v>2</v>
      </c>
      <c r="L18" s="23"/>
      <c r="M18" s="23"/>
      <c r="N18" s="23"/>
      <c r="O18" s="23"/>
      <c r="P18" s="23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7"/>
      <c r="AG18" s="27"/>
      <c r="AH18" s="27"/>
      <c r="AI18" s="27"/>
      <c r="AJ18" s="27"/>
      <c r="AK18" s="20">
        <f t="shared" si="1"/>
        <v>30</v>
      </c>
      <c r="AL18" s="52">
        <f>K18+P18+U18+Z18+AE18+AJ18</f>
        <v>2</v>
      </c>
    </row>
    <row r="19" spans="1:38" ht="30">
      <c r="A19" s="51" t="s">
        <v>40</v>
      </c>
      <c r="B19" s="41" t="s">
        <v>79</v>
      </c>
      <c r="C19" s="20"/>
      <c r="D19" s="21"/>
      <c r="E19" s="21">
        <v>1</v>
      </c>
      <c r="F19" s="20"/>
      <c r="G19" s="22">
        <v>30</v>
      </c>
      <c r="H19" s="22"/>
      <c r="I19" s="22"/>
      <c r="J19" s="22"/>
      <c r="K19" s="22">
        <v>2</v>
      </c>
      <c r="L19" s="23"/>
      <c r="M19" s="23"/>
      <c r="N19" s="23"/>
      <c r="O19" s="23"/>
      <c r="P19" s="23"/>
      <c r="Q19" s="24"/>
      <c r="R19" s="24"/>
      <c r="S19" s="24"/>
      <c r="T19" s="24"/>
      <c r="U19" s="24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7"/>
      <c r="AG19" s="27"/>
      <c r="AH19" s="27"/>
      <c r="AI19" s="27"/>
      <c r="AJ19" s="27"/>
      <c r="AK19" s="20">
        <f t="shared" si="1"/>
        <v>30</v>
      </c>
      <c r="AL19" s="52">
        <f>K19+P19+U19+Z19+AE19+AJ19</f>
        <v>2</v>
      </c>
    </row>
    <row r="20" spans="1:38" ht="14.25" customHeight="1">
      <c r="A20" s="85" t="s">
        <v>42</v>
      </c>
      <c r="B20" s="86" t="s">
        <v>78</v>
      </c>
      <c r="C20" s="87"/>
      <c r="D20" s="21">
        <v>2</v>
      </c>
      <c r="E20" s="21"/>
      <c r="F20" s="20">
        <v>1</v>
      </c>
      <c r="G20" s="22">
        <v>30</v>
      </c>
      <c r="H20" s="22"/>
      <c r="I20" s="22"/>
      <c r="J20" s="22"/>
      <c r="K20" s="22">
        <v>2</v>
      </c>
      <c r="L20" s="23">
        <v>30</v>
      </c>
      <c r="M20" s="23"/>
      <c r="N20" s="23"/>
      <c r="O20" s="23"/>
      <c r="P20" s="23">
        <v>3</v>
      </c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7"/>
      <c r="AG20" s="27"/>
      <c r="AH20" s="27"/>
      <c r="AI20" s="27"/>
      <c r="AJ20" s="27"/>
      <c r="AK20" s="20">
        <f t="shared" si="1"/>
        <v>60</v>
      </c>
      <c r="AL20" s="52">
        <f>K20+P20+U20+Z20+AE20+AJ20</f>
        <v>5</v>
      </c>
    </row>
    <row r="21" spans="1:38" ht="15">
      <c r="A21" s="85"/>
      <c r="B21" s="86"/>
      <c r="C21" s="87"/>
      <c r="D21" s="21"/>
      <c r="E21" s="21">
        <v>2</v>
      </c>
      <c r="F21" s="20">
        <v>1</v>
      </c>
      <c r="G21" s="22"/>
      <c r="H21" s="22"/>
      <c r="I21" s="22">
        <v>30</v>
      </c>
      <c r="J21" s="22"/>
      <c r="K21" s="22">
        <v>3</v>
      </c>
      <c r="L21" s="23"/>
      <c r="M21" s="23"/>
      <c r="N21" s="23">
        <v>30</v>
      </c>
      <c r="O21" s="23"/>
      <c r="P21" s="23">
        <v>3</v>
      </c>
      <c r="Q21" s="24"/>
      <c r="R21" s="24"/>
      <c r="S21" s="24"/>
      <c r="T21" s="24"/>
      <c r="U21" s="24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7"/>
      <c r="AG21" s="27"/>
      <c r="AH21" s="27"/>
      <c r="AI21" s="27"/>
      <c r="AJ21" s="27"/>
      <c r="AK21" s="20">
        <f t="shared" si="1"/>
        <v>60</v>
      </c>
      <c r="AL21" s="52">
        <f>K21+P21+U21+Z21+AE21+AJ21</f>
        <v>6</v>
      </c>
    </row>
    <row r="22" spans="1:38" ht="30" customHeight="1">
      <c r="A22" s="85" t="s">
        <v>44</v>
      </c>
      <c r="B22" s="37" t="s">
        <v>41</v>
      </c>
      <c r="C22" s="87"/>
      <c r="D22" s="72"/>
      <c r="E22" s="72">
        <v>1</v>
      </c>
      <c r="F22" s="87"/>
      <c r="G22" s="88"/>
      <c r="H22" s="88"/>
      <c r="I22" s="88">
        <v>30</v>
      </c>
      <c r="J22" s="88"/>
      <c r="K22" s="88">
        <v>4</v>
      </c>
      <c r="L22" s="89"/>
      <c r="M22" s="89"/>
      <c r="N22" s="89"/>
      <c r="O22" s="89"/>
      <c r="P22" s="89"/>
      <c r="Q22" s="90"/>
      <c r="R22" s="90"/>
      <c r="S22" s="90"/>
      <c r="T22" s="90"/>
      <c r="U22" s="90"/>
      <c r="V22" s="91"/>
      <c r="W22" s="91"/>
      <c r="X22" s="91"/>
      <c r="Y22" s="91"/>
      <c r="Z22" s="91"/>
      <c r="AA22" s="92"/>
      <c r="AB22" s="92"/>
      <c r="AC22" s="92"/>
      <c r="AD22" s="92"/>
      <c r="AE22" s="92"/>
      <c r="AF22" s="93"/>
      <c r="AG22" s="93"/>
      <c r="AH22" s="93"/>
      <c r="AI22" s="93"/>
      <c r="AJ22" s="93"/>
      <c r="AK22" s="87">
        <f t="shared" si="1"/>
        <v>30</v>
      </c>
      <c r="AL22" s="94">
        <v>4</v>
      </c>
    </row>
    <row r="23" spans="1:38" ht="30" customHeight="1">
      <c r="A23" s="85"/>
      <c r="B23" s="42" t="s">
        <v>108</v>
      </c>
      <c r="C23" s="87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94"/>
    </row>
    <row r="24" spans="1:38" ht="14.25" customHeight="1">
      <c r="A24" s="51" t="s">
        <v>45</v>
      </c>
      <c r="B24" s="41" t="s">
        <v>43</v>
      </c>
      <c r="C24" s="20"/>
      <c r="D24" s="21"/>
      <c r="E24" s="21">
        <v>1</v>
      </c>
      <c r="F24" s="20"/>
      <c r="G24" s="22"/>
      <c r="H24" s="22"/>
      <c r="I24" s="22">
        <v>30</v>
      </c>
      <c r="J24" s="22"/>
      <c r="K24" s="22">
        <v>2</v>
      </c>
      <c r="L24" s="23"/>
      <c r="M24" s="23"/>
      <c r="N24" s="23"/>
      <c r="O24" s="23"/>
      <c r="P24" s="23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7"/>
      <c r="AG24" s="27"/>
      <c r="AH24" s="27"/>
      <c r="AI24" s="27"/>
      <c r="AJ24" s="27"/>
      <c r="AK24" s="20">
        <f>G24+H24+I24+J24+L24+M24+O24+N24+Q24+R24+S24+T24+V24+W24+X24+Y24+AA24+AB24+AC24+AD24+AF24+AG24+AH24+AI24</f>
        <v>30</v>
      </c>
      <c r="AL24" s="52">
        <f>K24+P24+U24+Z24+AE24+AJ24</f>
        <v>2</v>
      </c>
    </row>
    <row r="25" spans="1:38" ht="15">
      <c r="A25" s="51" t="s">
        <v>47</v>
      </c>
      <c r="B25" s="43" t="s">
        <v>80</v>
      </c>
      <c r="C25" s="20"/>
      <c r="D25" s="21">
        <v>2</v>
      </c>
      <c r="E25" s="21"/>
      <c r="F25" s="20"/>
      <c r="G25" s="22"/>
      <c r="H25" s="22"/>
      <c r="I25" s="22"/>
      <c r="J25" s="22"/>
      <c r="K25" s="22"/>
      <c r="L25" s="23">
        <v>30</v>
      </c>
      <c r="M25" s="23"/>
      <c r="N25" s="23"/>
      <c r="O25" s="23"/>
      <c r="P25" s="23">
        <v>3</v>
      </c>
      <c r="Q25" s="24"/>
      <c r="R25" s="24"/>
      <c r="S25" s="24"/>
      <c r="T25" s="24"/>
      <c r="U25" s="24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7"/>
      <c r="AG25" s="27"/>
      <c r="AH25" s="27"/>
      <c r="AI25" s="27"/>
      <c r="AJ25" s="27"/>
      <c r="AK25" s="20">
        <f>G25+H25+I25+J25+L25+M25+O25+N25+Q25+R25+S25+T25+V25+W25+X25+Y25+AA25+AB25+AC25+AD25+AF25+AG25+AH25+AI25</f>
        <v>30</v>
      </c>
      <c r="AL25" s="52">
        <f>K25+P25+U25+Z25+AE25+AJ25</f>
        <v>3</v>
      </c>
    </row>
    <row r="26" spans="1:38" ht="14.25" customHeight="1">
      <c r="A26" s="51" t="s">
        <v>49</v>
      </c>
      <c r="B26" s="41" t="s">
        <v>46</v>
      </c>
      <c r="C26" s="20"/>
      <c r="D26" s="21">
        <v>2</v>
      </c>
      <c r="E26" s="21"/>
      <c r="F26" s="20"/>
      <c r="G26" s="22"/>
      <c r="H26" s="22"/>
      <c r="I26" s="22"/>
      <c r="J26" s="22"/>
      <c r="K26" s="22"/>
      <c r="L26" s="23">
        <v>30</v>
      </c>
      <c r="M26" s="23"/>
      <c r="N26" s="23"/>
      <c r="O26" s="23"/>
      <c r="P26" s="23">
        <v>3</v>
      </c>
      <c r="Q26" s="24"/>
      <c r="R26" s="24"/>
      <c r="S26" s="24"/>
      <c r="T26" s="24"/>
      <c r="U26" s="24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7"/>
      <c r="AG26" s="27"/>
      <c r="AH26" s="27"/>
      <c r="AI26" s="27"/>
      <c r="AJ26" s="27"/>
      <c r="AK26" s="20">
        <f>G26+H26+I26+J26+L26+M26+O26+N26+Q26+R26+S26+T26+V26+W26+X26+Y26+AA26+AB26+AC26+AD26+AF26+AG26+AH26+AI289</f>
        <v>30</v>
      </c>
      <c r="AL26" s="52">
        <f>K26+P26+U26+Z26+AE26+AJ26</f>
        <v>3</v>
      </c>
    </row>
    <row r="27" spans="1:38" ht="14.25" customHeight="1">
      <c r="A27" s="51" t="s">
        <v>77</v>
      </c>
      <c r="B27" s="40" t="s">
        <v>48</v>
      </c>
      <c r="C27" s="20"/>
      <c r="D27" s="21"/>
      <c r="E27" s="21">
        <v>2</v>
      </c>
      <c r="F27" s="20"/>
      <c r="G27" s="22"/>
      <c r="H27" s="22"/>
      <c r="I27" s="22"/>
      <c r="J27" s="22"/>
      <c r="K27" s="22"/>
      <c r="L27" s="23">
        <v>30</v>
      </c>
      <c r="M27" s="23"/>
      <c r="N27" s="23"/>
      <c r="O27" s="23"/>
      <c r="P27" s="23">
        <v>2</v>
      </c>
      <c r="Q27" s="24"/>
      <c r="R27" s="24"/>
      <c r="S27" s="24"/>
      <c r="T27" s="24"/>
      <c r="U27" s="24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7"/>
      <c r="AG27" s="27"/>
      <c r="AH27" s="27"/>
      <c r="AI27" s="27"/>
      <c r="AJ27" s="27"/>
      <c r="AK27" s="20">
        <f>G27+H27+I27+J27+L27+M27+O27+N27+Q27+R27+S27+T27+V27+W27+X27+Y27+AA27+AB27+AC27+AD27+AF27+AG27+AH27+AI290</f>
        <v>30</v>
      </c>
      <c r="AL27" s="52">
        <f>K27+P27+U27+Z27+AE27+AJ27</f>
        <v>2</v>
      </c>
    </row>
    <row r="28" spans="1:38" ht="15">
      <c r="A28" s="85" t="s">
        <v>84</v>
      </c>
      <c r="B28" s="19" t="s">
        <v>50</v>
      </c>
      <c r="C28" s="87"/>
      <c r="D28" s="72"/>
      <c r="E28" s="72">
        <v>2</v>
      </c>
      <c r="F28" s="87">
        <v>1</v>
      </c>
      <c r="G28" s="88"/>
      <c r="H28" s="88"/>
      <c r="I28" s="88">
        <v>30</v>
      </c>
      <c r="J28" s="88"/>
      <c r="K28" s="88">
        <v>2</v>
      </c>
      <c r="L28" s="89"/>
      <c r="M28" s="89"/>
      <c r="N28" s="89">
        <v>30</v>
      </c>
      <c r="O28" s="89"/>
      <c r="P28" s="89">
        <v>3</v>
      </c>
      <c r="Q28" s="90"/>
      <c r="R28" s="90"/>
      <c r="S28" s="90"/>
      <c r="T28" s="90"/>
      <c r="U28" s="90"/>
      <c r="V28" s="91"/>
      <c r="W28" s="91"/>
      <c r="X28" s="91"/>
      <c r="Y28" s="91"/>
      <c r="Z28" s="91"/>
      <c r="AA28" s="92"/>
      <c r="AB28" s="92"/>
      <c r="AC28" s="92"/>
      <c r="AD28" s="92"/>
      <c r="AE28" s="92"/>
      <c r="AF28" s="93"/>
      <c r="AG28" s="93"/>
      <c r="AH28" s="93"/>
      <c r="AI28" s="93"/>
      <c r="AJ28" s="93"/>
      <c r="AK28" s="87">
        <f>G28+H28+I28+J28+L28+M28+O28+N28+Q28+R28+S28+T28+V28+W28+X28+Y28+AA28+AB28+AC28+AD28+AF28+AG28+AH28+AI28</f>
        <v>60</v>
      </c>
      <c r="AL28" s="94">
        <f>K28+P28+U28+Z28+AE28+AJ28</f>
        <v>5</v>
      </c>
    </row>
    <row r="29" spans="1:38" ht="15">
      <c r="A29" s="85"/>
      <c r="B29" s="19" t="s">
        <v>51</v>
      </c>
      <c r="C29" s="8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94"/>
    </row>
    <row r="30" spans="1:38" ht="14.25" customHeight="1">
      <c r="A30" s="51" t="s">
        <v>85</v>
      </c>
      <c r="B30" s="19" t="s">
        <v>52</v>
      </c>
      <c r="C30" s="20"/>
      <c r="D30" s="21">
        <v>4.6</v>
      </c>
      <c r="E30" s="21">
        <v>3.5</v>
      </c>
      <c r="F30" s="20"/>
      <c r="G30" s="22"/>
      <c r="H30" s="22"/>
      <c r="I30" s="22"/>
      <c r="J30" s="22"/>
      <c r="K30" s="22"/>
      <c r="L30" s="23"/>
      <c r="M30" s="23"/>
      <c r="N30" s="23"/>
      <c r="O30" s="23"/>
      <c r="P30" s="23"/>
      <c r="Q30" s="24"/>
      <c r="R30" s="24"/>
      <c r="S30" s="24">
        <v>60</v>
      </c>
      <c r="T30" s="24"/>
      <c r="U30" s="24">
        <v>4</v>
      </c>
      <c r="V30" s="25"/>
      <c r="W30" s="25"/>
      <c r="X30" s="25">
        <v>60</v>
      </c>
      <c r="Y30" s="25"/>
      <c r="Z30" s="25">
        <v>4</v>
      </c>
      <c r="AA30" s="26"/>
      <c r="AB30" s="26"/>
      <c r="AC30" s="26">
        <v>60</v>
      </c>
      <c r="AD30" s="26"/>
      <c r="AE30" s="26">
        <v>4</v>
      </c>
      <c r="AF30" s="27"/>
      <c r="AG30" s="27"/>
      <c r="AH30" s="27">
        <v>60</v>
      </c>
      <c r="AI30" s="27"/>
      <c r="AJ30" s="27">
        <v>4</v>
      </c>
      <c r="AK30" s="20">
        <f aca="true" t="shared" si="2" ref="AK30:AK44">G30+H30+I30+J30+L30+M30+O30+N30+Q30+R30+S30+T30+V30+W30+X30+Y30+AA30+AB30+AC30+AD30+AF30+AG30+AH30+AI30</f>
        <v>240</v>
      </c>
      <c r="AL30" s="52">
        <f aca="true" t="shared" si="3" ref="AL30:AL44">K30+P30+U30+Z30+AE30+AJ30</f>
        <v>16</v>
      </c>
    </row>
    <row r="31" spans="1:38" ht="28.5" customHeight="1">
      <c r="A31" s="51" t="s">
        <v>86</v>
      </c>
      <c r="B31" s="41" t="s">
        <v>53</v>
      </c>
      <c r="C31" s="20"/>
      <c r="D31" s="21"/>
      <c r="E31" s="21">
        <v>3</v>
      </c>
      <c r="F31" s="20"/>
      <c r="G31" s="22"/>
      <c r="H31" s="22"/>
      <c r="I31" s="22"/>
      <c r="J31" s="22"/>
      <c r="K31" s="22"/>
      <c r="L31" s="23"/>
      <c r="M31" s="23"/>
      <c r="N31" s="23"/>
      <c r="O31" s="23"/>
      <c r="P31" s="23"/>
      <c r="Q31" s="24"/>
      <c r="R31" s="24"/>
      <c r="S31" s="24">
        <v>30</v>
      </c>
      <c r="T31" s="24"/>
      <c r="U31" s="24">
        <v>4</v>
      </c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7"/>
      <c r="AG31" s="27"/>
      <c r="AH31" s="27"/>
      <c r="AI31" s="27"/>
      <c r="AJ31" s="27"/>
      <c r="AK31" s="20">
        <f t="shared" si="2"/>
        <v>30</v>
      </c>
      <c r="AL31" s="52">
        <f t="shared" si="3"/>
        <v>4</v>
      </c>
    </row>
    <row r="32" spans="1:38" ht="28.5" customHeight="1">
      <c r="A32" s="51" t="s">
        <v>87</v>
      </c>
      <c r="B32" s="41" t="s">
        <v>54</v>
      </c>
      <c r="C32" s="20"/>
      <c r="D32" s="21"/>
      <c r="E32" s="21">
        <v>4</v>
      </c>
      <c r="F32" s="20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4"/>
      <c r="R32" s="24"/>
      <c r="S32" s="24"/>
      <c r="T32" s="24"/>
      <c r="U32" s="24"/>
      <c r="V32" s="25"/>
      <c r="W32" s="25"/>
      <c r="X32" s="25">
        <v>30</v>
      </c>
      <c r="Y32" s="25"/>
      <c r="Z32" s="25">
        <v>4</v>
      </c>
      <c r="AA32" s="26"/>
      <c r="AB32" s="26"/>
      <c r="AC32" s="26"/>
      <c r="AD32" s="26"/>
      <c r="AE32" s="26"/>
      <c r="AF32" s="27"/>
      <c r="AG32" s="27"/>
      <c r="AH32" s="27"/>
      <c r="AI32" s="27"/>
      <c r="AJ32" s="27"/>
      <c r="AK32" s="20">
        <f t="shared" si="2"/>
        <v>30</v>
      </c>
      <c r="AL32" s="52">
        <f t="shared" si="3"/>
        <v>4</v>
      </c>
    </row>
    <row r="33" spans="1:38" ht="14.25" customHeight="1">
      <c r="A33" s="85" t="s">
        <v>89</v>
      </c>
      <c r="B33" s="86" t="s">
        <v>55</v>
      </c>
      <c r="C33" s="87"/>
      <c r="D33" s="72"/>
      <c r="E33" s="44"/>
      <c r="F33" s="20">
        <v>3</v>
      </c>
      <c r="G33" s="58"/>
      <c r="H33" s="22"/>
      <c r="I33" s="22"/>
      <c r="J33" s="22"/>
      <c r="K33" s="22"/>
      <c r="L33" s="23"/>
      <c r="M33" s="23"/>
      <c r="N33" s="23"/>
      <c r="O33" s="23"/>
      <c r="P33" s="23"/>
      <c r="Q33" s="24">
        <v>15</v>
      </c>
      <c r="R33" s="24"/>
      <c r="S33" s="24"/>
      <c r="T33" s="24"/>
      <c r="U33" s="24">
        <v>1</v>
      </c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7"/>
      <c r="AG33" s="27"/>
      <c r="AH33" s="27"/>
      <c r="AI33" s="27"/>
      <c r="AJ33" s="27"/>
      <c r="AK33" s="20">
        <f t="shared" si="2"/>
        <v>15</v>
      </c>
      <c r="AL33" s="52">
        <f t="shared" si="3"/>
        <v>1</v>
      </c>
    </row>
    <row r="34" spans="1:38" ht="14.25" customHeight="1">
      <c r="A34" s="85"/>
      <c r="B34" s="86"/>
      <c r="C34" s="87"/>
      <c r="D34" s="72"/>
      <c r="E34" s="21">
        <v>3</v>
      </c>
      <c r="F34" s="20"/>
      <c r="G34" s="58"/>
      <c r="H34" s="22"/>
      <c r="I34" s="22"/>
      <c r="J34" s="22"/>
      <c r="K34" s="22"/>
      <c r="L34" s="23"/>
      <c r="M34" s="23"/>
      <c r="N34" s="23"/>
      <c r="O34" s="23"/>
      <c r="P34" s="23"/>
      <c r="Q34" s="24"/>
      <c r="R34" s="24"/>
      <c r="S34" s="24">
        <v>15</v>
      </c>
      <c r="T34" s="24"/>
      <c r="U34" s="24">
        <v>2</v>
      </c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7"/>
      <c r="AG34" s="27"/>
      <c r="AH34" s="27"/>
      <c r="AI34" s="27"/>
      <c r="AJ34" s="27"/>
      <c r="AK34" s="20">
        <f t="shared" si="2"/>
        <v>15</v>
      </c>
      <c r="AL34" s="52">
        <f t="shared" si="3"/>
        <v>2</v>
      </c>
    </row>
    <row r="35" spans="1:38" ht="14.25" customHeight="1">
      <c r="A35" s="51" t="s">
        <v>88</v>
      </c>
      <c r="B35" s="41" t="s">
        <v>56</v>
      </c>
      <c r="C35" s="20"/>
      <c r="D35" s="21">
        <v>4</v>
      </c>
      <c r="E35" s="21"/>
      <c r="F35" s="20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4"/>
      <c r="R35" s="24"/>
      <c r="S35" s="24"/>
      <c r="T35" s="24"/>
      <c r="U35" s="24"/>
      <c r="V35" s="25">
        <v>30</v>
      </c>
      <c r="W35" s="25"/>
      <c r="X35" s="25"/>
      <c r="Y35" s="25"/>
      <c r="Z35" s="25">
        <v>2</v>
      </c>
      <c r="AA35" s="26"/>
      <c r="AB35" s="26"/>
      <c r="AC35" s="26"/>
      <c r="AD35" s="26"/>
      <c r="AE35" s="26"/>
      <c r="AF35" s="27"/>
      <c r="AG35" s="27"/>
      <c r="AH35" s="27"/>
      <c r="AI35" s="27"/>
      <c r="AJ35" s="27"/>
      <c r="AK35" s="20">
        <f t="shared" si="2"/>
        <v>30</v>
      </c>
      <c r="AL35" s="52">
        <f t="shared" si="3"/>
        <v>2</v>
      </c>
    </row>
    <row r="36" spans="1:38" ht="14.25" customHeight="1">
      <c r="A36" s="51" t="s">
        <v>90</v>
      </c>
      <c r="B36" s="41" t="s">
        <v>57</v>
      </c>
      <c r="C36" s="20"/>
      <c r="D36" s="21"/>
      <c r="E36" s="21">
        <v>4</v>
      </c>
      <c r="F36" s="20"/>
      <c r="G36" s="22"/>
      <c r="H36" s="22"/>
      <c r="I36" s="22"/>
      <c r="J36" s="22"/>
      <c r="K36" s="22"/>
      <c r="L36" s="23"/>
      <c r="M36" s="23"/>
      <c r="N36" s="23"/>
      <c r="O36" s="23"/>
      <c r="P36" s="23"/>
      <c r="Q36" s="24"/>
      <c r="R36" s="24"/>
      <c r="S36" s="24"/>
      <c r="T36" s="24"/>
      <c r="U36" s="24"/>
      <c r="V36" s="25">
        <v>30</v>
      </c>
      <c r="W36" s="25"/>
      <c r="X36" s="25"/>
      <c r="Y36" s="25"/>
      <c r="Z36" s="25">
        <v>3</v>
      </c>
      <c r="AA36" s="26"/>
      <c r="AB36" s="26"/>
      <c r="AC36" s="26"/>
      <c r="AD36" s="26"/>
      <c r="AE36" s="26"/>
      <c r="AF36" s="27"/>
      <c r="AG36" s="27"/>
      <c r="AH36" s="27"/>
      <c r="AI36" s="27"/>
      <c r="AJ36" s="27"/>
      <c r="AK36" s="20">
        <f t="shared" si="2"/>
        <v>30</v>
      </c>
      <c r="AL36" s="52">
        <f t="shared" si="3"/>
        <v>3</v>
      </c>
    </row>
    <row r="37" spans="1:38" ht="14.25" customHeight="1">
      <c r="A37" s="51" t="s">
        <v>91</v>
      </c>
      <c r="B37" s="45" t="s">
        <v>58</v>
      </c>
      <c r="C37" s="20"/>
      <c r="D37" s="21">
        <v>4</v>
      </c>
      <c r="E37" s="21"/>
      <c r="F37" s="20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4"/>
      <c r="R37" s="24"/>
      <c r="S37" s="24"/>
      <c r="T37" s="24"/>
      <c r="U37" s="24"/>
      <c r="V37" s="25">
        <v>30</v>
      </c>
      <c r="W37" s="25"/>
      <c r="X37" s="25"/>
      <c r="Y37" s="25"/>
      <c r="Z37" s="25">
        <v>2</v>
      </c>
      <c r="AA37" s="26"/>
      <c r="AB37" s="26"/>
      <c r="AC37" s="26"/>
      <c r="AD37" s="26"/>
      <c r="AE37" s="26"/>
      <c r="AF37" s="27"/>
      <c r="AG37" s="27"/>
      <c r="AH37" s="27"/>
      <c r="AI37" s="27"/>
      <c r="AJ37" s="27"/>
      <c r="AK37" s="20">
        <f t="shared" si="2"/>
        <v>30</v>
      </c>
      <c r="AL37" s="52">
        <f t="shared" si="3"/>
        <v>2</v>
      </c>
    </row>
    <row r="38" spans="1:38" ht="14.25" customHeight="1">
      <c r="A38" s="51" t="s">
        <v>92</v>
      </c>
      <c r="B38" s="41" t="s">
        <v>59</v>
      </c>
      <c r="C38" s="20"/>
      <c r="D38" s="21"/>
      <c r="E38" s="21">
        <v>4</v>
      </c>
      <c r="F38" s="20"/>
      <c r="G38" s="22"/>
      <c r="H38" s="22"/>
      <c r="I38" s="22"/>
      <c r="J38" s="22"/>
      <c r="K38" s="22"/>
      <c r="L38" s="23"/>
      <c r="M38" s="23"/>
      <c r="N38" s="23"/>
      <c r="O38" s="23"/>
      <c r="P38" s="23"/>
      <c r="Q38" s="24"/>
      <c r="R38" s="24"/>
      <c r="S38" s="24"/>
      <c r="T38" s="24"/>
      <c r="U38" s="24"/>
      <c r="V38" s="25">
        <v>30</v>
      </c>
      <c r="W38" s="25"/>
      <c r="X38" s="25"/>
      <c r="Y38" s="25"/>
      <c r="Z38" s="25">
        <v>2</v>
      </c>
      <c r="AA38" s="26"/>
      <c r="AB38" s="26"/>
      <c r="AC38" s="26"/>
      <c r="AD38" s="26"/>
      <c r="AE38" s="26"/>
      <c r="AF38" s="27"/>
      <c r="AG38" s="27"/>
      <c r="AH38" s="27"/>
      <c r="AI38" s="27"/>
      <c r="AJ38" s="27"/>
      <c r="AK38" s="20">
        <f t="shared" si="2"/>
        <v>30</v>
      </c>
      <c r="AL38" s="52">
        <f t="shared" si="3"/>
        <v>2</v>
      </c>
    </row>
    <row r="39" spans="1:38" ht="14.25" customHeight="1">
      <c r="A39" s="51" t="s">
        <v>93</v>
      </c>
      <c r="B39" s="41" t="s">
        <v>60</v>
      </c>
      <c r="C39" s="20"/>
      <c r="D39" s="21">
        <v>3</v>
      </c>
      <c r="E39" s="21"/>
      <c r="F39" s="20"/>
      <c r="G39" s="22"/>
      <c r="H39" s="22"/>
      <c r="I39" s="22"/>
      <c r="J39" s="22"/>
      <c r="K39" s="22"/>
      <c r="L39" s="23"/>
      <c r="M39" s="23"/>
      <c r="N39" s="23"/>
      <c r="O39" s="23"/>
      <c r="P39" s="23"/>
      <c r="Q39" s="24">
        <v>30</v>
      </c>
      <c r="R39" s="24"/>
      <c r="S39" s="24"/>
      <c r="T39" s="24"/>
      <c r="U39" s="24">
        <v>3</v>
      </c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7"/>
      <c r="AG39" s="27"/>
      <c r="AH39" s="27"/>
      <c r="AI39" s="27"/>
      <c r="AJ39" s="27"/>
      <c r="AK39" s="20">
        <f t="shared" si="2"/>
        <v>30</v>
      </c>
      <c r="AL39" s="52">
        <f t="shared" si="3"/>
        <v>3</v>
      </c>
    </row>
    <row r="40" spans="1:38" ht="14.25" customHeight="1">
      <c r="A40" s="51" t="s">
        <v>94</v>
      </c>
      <c r="B40" s="41" t="s">
        <v>109</v>
      </c>
      <c r="C40" s="20"/>
      <c r="D40" s="21"/>
      <c r="E40" s="21">
        <v>3</v>
      </c>
      <c r="F40" s="20"/>
      <c r="G40" s="22"/>
      <c r="H40" s="22"/>
      <c r="I40" s="22"/>
      <c r="J40" s="22"/>
      <c r="K40" s="22"/>
      <c r="L40" s="23"/>
      <c r="M40" s="23"/>
      <c r="N40" s="23"/>
      <c r="O40" s="23"/>
      <c r="P40" s="23"/>
      <c r="Q40" s="24"/>
      <c r="R40" s="24"/>
      <c r="S40" s="24">
        <v>30</v>
      </c>
      <c r="T40" s="24"/>
      <c r="U40" s="24">
        <v>3</v>
      </c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7"/>
      <c r="AG40" s="27"/>
      <c r="AH40" s="27"/>
      <c r="AI40" s="27"/>
      <c r="AJ40" s="27"/>
      <c r="AK40" s="20">
        <f t="shared" si="2"/>
        <v>30</v>
      </c>
      <c r="AL40" s="52">
        <f t="shared" si="3"/>
        <v>3</v>
      </c>
    </row>
    <row r="41" spans="1:38" ht="14.25" customHeight="1">
      <c r="A41" s="51" t="s">
        <v>95</v>
      </c>
      <c r="B41" s="41" t="s">
        <v>61</v>
      </c>
      <c r="C41" s="20"/>
      <c r="D41" s="21"/>
      <c r="E41" s="21">
        <v>3</v>
      </c>
      <c r="F41" s="20"/>
      <c r="G41" s="22"/>
      <c r="H41" s="22"/>
      <c r="I41" s="22"/>
      <c r="J41" s="22"/>
      <c r="K41" s="22"/>
      <c r="L41" s="23"/>
      <c r="M41" s="23"/>
      <c r="N41" s="23"/>
      <c r="O41" s="23"/>
      <c r="P41" s="23"/>
      <c r="Q41" s="24">
        <v>15</v>
      </c>
      <c r="R41" s="24"/>
      <c r="S41" s="24"/>
      <c r="T41" s="24"/>
      <c r="U41" s="24">
        <v>1</v>
      </c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7"/>
      <c r="AG41" s="27"/>
      <c r="AH41" s="27"/>
      <c r="AI41" s="27"/>
      <c r="AJ41" s="27"/>
      <c r="AK41" s="20">
        <f t="shared" si="2"/>
        <v>15</v>
      </c>
      <c r="AL41" s="52">
        <f t="shared" si="3"/>
        <v>1</v>
      </c>
    </row>
    <row r="42" spans="1:38" ht="14.25" customHeight="1">
      <c r="A42" s="51" t="s">
        <v>96</v>
      </c>
      <c r="B42" s="45" t="s">
        <v>62</v>
      </c>
      <c r="C42" s="20"/>
      <c r="D42" s="21"/>
      <c r="E42" s="21">
        <v>3</v>
      </c>
      <c r="F42" s="20"/>
      <c r="G42" s="22"/>
      <c r="H42" s="22"/>
      <c r="I42" s="22"/>
      <c r="J42" s="22"/>
      <c r="K42" s="22"/>
      <c r="L42" s="23"/>
      <c r="M42" s="23"/>
      <c r="N42" s="23"/>
      <c r="O42" s="23"/>
      <c r="P42" s="23"/>
      <c r="Q42" s="24">
        <v>30</v>
      </c>
      <c r="R42" s="24"/>
      <c r="S42" s="24"/>
      <c r="T42" s="24"/>
      <c r="U42" s="24">
        <v>2</v>
      </c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7"/>
      <c r="AG42" s="27"/>
      <c r="AH42" s="27"/>
      <c r="AI42" s="27"/>
      <c r="AJ42" s="27"/>
      <c r="AK42" s="20">
        <f t="shared" si="2"/>
        <v>30</v>
      </c>
      <c r="AL42" s="52">
        <f t="shared" si="3"/>
        <v>2</v>
      </c>
    </row>
    <row r="43" spans="1:38" ht="14.25" customHeight="1">
      <c r="A43" s="51" t="s">
        <v>97</v>
      </c>
      <c r="B43" s="41" t="s">
        <v>63</v>
      </c>
      <c r="C43" s="20"/>
      <c r="D43" s="21"/>
      <c r="E43" s="21"/>
      <c r="F43" s="20">
        <v>4</v>
      </c>
      <c r="G43" s="22"/>
      <c r="H43" s="22"/>
      <c r="I43" s="22"/>
      <c r="J43" s="22"/>
      <c r="K43" s="22"/>
      <c r="L43" s="23"/>
      <c r="M43" s="23"/>
      <c r="N43" s="23"/>
      <c r="O43" s="23"/>
      <c r="P43" s="23"/>
      <c r="Q43" s="24"/>
      <c r="R43" s="24"/>
      <c r="S43" s="24"/>
      <c r="T43" s="24"/>
      <c r="U43" s="24"/>
      <c r="V43" s="25"/>
      <c r="W43" s="25"/>
      <c r="X43" s="25">
        <v>30</v>
      </c>
      <c r="Y43" s="25"/>
      <c r="Z43" s="25">
        <v>4</v>
      </c>
      <c r="AA43" s="26"/>
      <c r="AB43" s="26"/>
      <c r="AC43" s="26"/>
      <c r="AD43" s="26"/>
      <c r="AE43" s="26"/>
      <c r="AF43" s="27"/>
      <c r="AG43" s="27"/>
      <c r="AH43" s="27"/>
      <c r="AI43" s="27"/>
      <c r="AJ43" s="27"/>
      <c r="AK43" s="20">
        <f t="shared" si="2"/>
        <v>30</v>
      </c>
      <c r="AL43" s="52">
        <f t="shared" si="3"/>
        <v>4</v>
      </c>
    </row>
    <row r="44" spans="1:38" ht="14.25" customHeight="1">
      <c r="A44" s="85" t="s">
        <v>98</v>
      </c>
      <c r="B44" s="19" t="s">
        <v>64</v>
      </c>
      <c r="C44" s="87"/>
      <c r="D44" s="72"/>
      <c r="E44" s="72">
        <v>5</v>
      </c>
      <c r="F44" s="87"/>
      <c r="G44" s="88"/>
      <c r="H44" s="88"/>
      <c r="I44" s="88"/>
      <c r="J44" s="88"/>
      <c r="K44" s="88"/>
      <c r="L44" s="89"/>
      <c r="M44" s="89"/>
      <c r="N44" s="89"/>
      <c r="O44" s="89"/>
      <c r="P44" s="89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2"/>
      <c r="AB44" s="92"/>
      <c r="AC44" s="92">
        <v>30</v>
      </c>
      <c r="AD44" s="92"/>
      <c r="AE44" s="92">
        <v>3</v>
      </c>
      <c r="AF44" s="93"/>
      <c r="AG44" s="93"/>
      <c r="AH44" s="93"/>
      <c r="AI44" s="93"/>
      <c r="AJ44" s="93"/>
      <c r="AK44" s="87">
        <f t="shared" si="2"/>
        <v>30</v>
      </c>
      <c r="AL44" s="94">
        <f t="shared" si="3"/>
        <v>3</v>
      </c>
    </row>
    <row r="45" spans="1:38" ht="14.25" customHeight="1">
      <c r="A45" s="85"/>
      <c r="B45" s="19" t="s">
        <v>65</v>
      </c>
      <c r="C45" s="8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94"/>
    </row>
    <row r="46" spans="1:38" ht="14.25" customHeight="1">
      <c r="A46" s="51" t="s">
        <v>99</v>
      </c>
      <c r="B46" s="41" t="s">
        <v>66</v>
      </c>
      <c r="C46" s="20"/>
      <c r="D46" s="21"/>
      <c r="E46" s="21">
        <v>5</v>
      </c>
      <c r="F46" s="20"/>
      <c r="G46" s="22"/>
      <c r="H46" s="22"/>
      <c r="I46" s="22"/>
      <c r="J46" s="22"/>
      <c r="K46" s="22"/>
      <c r="L46" s="23"/>
      <c r="M46" s="23"/>
      <c r="N46" s="23"/>
      <c r="O46" s="23"/>
      <c r="P46" s="23"/>
      <c r="Q46" s="24"/>
      <c r="R46" s="24"/>
      <c r="S46" s="24"/>
      <c r="T46" s="24"/>
      <c r="U46" s="24"/>
      <c r="V46" s="25"/>
      <c r="W46" s="25"/>
      <c r="X46" s="25"/>
      <c r="Y46" s="25"/>
      <c r="Z46" s="25"/>
      <c r="AA46" s="26">
        <v>30</v>
      </c>
      <c r="AB46" s="26"/>
      <c r="AC46" s="26"/>
      <c r="AD46" s="26"/>
      <c r="AE46" s="26">
        <v>2</v>
      </c>
      <c r="AF46" s="27"/>
      <c r="AG46" s="27"/>
      <c r="AH46" s="27"/>
      <c r="AI46" s="27"/>
      <c r="AJ46" s="27"/>
      <c r="AK46" s="20">
        <f aca="true" t="shared" si="4" ref="AK46:AK51">G46+H46+I46+J46+L46+M46+O46+N46+Q46+R46+S46+T46+V46+W46+X46+Y46+AA46+AB46+AC46+AD46+AF46+AG46+AH46+AI46</f>
        <v>30</v>
      </c>
      <c r="AL46" s="52">
        <f aca="true" t="shared" si="5" ref="AL46:AL51">K46+P46+U46+Z46+AE46+AJ46</f>
        <v>2</v>
      </c>
    </row>
    <row r="47" spans="1:38" ht="31.5" customHeight="1">
      <c r="A47" s="51" t="s">
        <v>100</v>
      </c>
      <c r="B47" s="41" t="s">
        <v>111</v>
      </c>
      <c r="C47" s="20"/>
      <c r="D47" s="21"/>
      <c r="E47" s="21">
        <v>5</v>
      </c>
      <c r="F47" s="20"/>
      <c r="G47" s="22"/>
      <c r="H47" s="22"/>
      <c r="I47" s="22"/>
      <c r="J47" s="22"/>
      <c r="K47" s="22"/>
      <c r="L47" s="23"/>
      <c r="M47" s="23"/>
      <c r="N47" s="23"/>
      <c r="O47" s="23"/>
      <c r="P47" s="23"/>
      <c r="Q47" s="24"/>
      <c r="R47" s="24"/>
      <c r="S47" s="24"/>
      <c r="T47" s="24"/>
      <c r="U47" s="24"/>
      <c r="V47" s="46"/>
      <c r="W47" s="46"/>
      <c r="X47" s="46"/>
      <c r="Y47" s="46"/>
      <c r="Z47" s="46"/>
      <c r="AA47" s="26">
        <v>30</v>
      </c>
      <c r="AB47" s="26"/>
      <c r="AC47" s="26"/>
      <c r="AD47" s="26"/>
      <c r="AE47" s="26">
        <v>2</v>
      </c>
      <c r="AF47" s="47"/>
      <c r="AG47" s="47"/>
      <c r="AH47" s="47"/>
      <c r="AI47" s="47"/>
      <c r="AJ47" s="47"/>
      <c r="AK47" s="20">
        <f t="shared" si="4"/>
        <v>30</v>
      </c>
      <c r="AL47" s="52">
        <f t="shared" si="5"/>
        <v>2</v>
      </c>
    </row>
    <row r="48" spans="1:38" ht="15">
      <c r="A48" s="53" t="s">
        <v>101</v>
      </c>
      <c r="B48" s="48" t="s">
        <v>67</v>
      </c>
      <c r="C48" s="20"/>
      <c r="D48" s="21">
        <v>5</v>
      </c>
      <c r="E48" s="20"/>
      <c r="F48" s="20"/>
      <c r="G48" s="22"/>
      <c r="H48" s="22"/>
      <c r="I48" s="22"/>
      <c r="J48" s="22"/>
      <c r="K48" s="22"/>
      <c r="L48" s="23"/>
      <c r="M48" s="23"/>
      <c r="N48" s="23"/>
      <c r="O48" s="23"/>
      <c r="P48" s="23"/>
      <c r="Q48" s="24"/>
      <c r="R48" s="24"/>
      <c r="S48" s="24"/>
      <c r="T48" s="24"/>
      <c r="U48" s="24"/>
      <c r="V48" s="46"/>
      <c r="W48" s="46"/>
      <c r="X48" s="46"/>
      <c r="Y48" s="46"/>
      <c r="Z48" s="46"/>
      <c r="AA48" s="26">
        <v>30</v>
      </c>
      <c r="AB48" s="26"/>
      <c r="AC48" s="26"/>
      <c r="AD48" s="26"/>
      <c r="AE48" s="26">
        <v>2</v>
      </c>
      <c r="AF48" s="47"/>
      <c r="AG48" s="47"/>
      <c r="AH48" s="47"/>
      <c r="AI48" s="47"/>
      <c r="AJ48" s="47"/>
      <c r="AK48" s="20">
        <f t="shared" si="4"/>
        <v>30</v>
      </c>
      <c r="AL48" s="52">
        <f t="shared" si="5"/>
        <v>2</v>
      </c>
    </row>
    <row r="49" spans="1:38" ht="14.25" customHeight="1">
      <c r="A49" s="51" t="s">
        <v>102</v>
      </c>
      <c r="B49" s="41" t="s">
        <v>110</v>
      </c>
      <c r="C49" s="20"/>
      <c r="D49" s="21"/>
      <c r="E49" s="21">
        <v>5</v>
      </c>
      <c r="F49" s="20"/>
      <c r="G49" s="22"/>
      <c r="H49" s="22"/>
      <c r="I49" s="22"/>
      <c r="J49" s="22"/>
      <c r="K49" s="22"/>
      <c r="L49" s="23"/>
      <c r="M49" s="23"/>
      <c r="N49" s="23"/>
      <c r="O49" s="23"/>
      <c r="P49" s="23"/>
      <c r="Q49" s="24"/>
      <c r="R49" s="24"/>
      <c r="S49" s="24"/>
      <c r="T49" s="24"/>
      <c r="U49" s="24"/>
      <c r="V49" s="25"/>
      <c r="W49" s="25"/>
      <c r="X49" s="25"/>
      <c r="Y49" s="25"/>
      <c r="Z49" s="25"/>
      <c r="AA49" s="26"/>
      <c r="AB49" s="26">
        <v>30</v>
      </c>
      <c r="AC49" s="26"/>
      <c r="AD49" s="26"/>
      <c r="AE49" s="26">
        <v>3</v>
      </c>
      <c r="AF49" s="27"/>
      <c r="AG49" s="27"/>
      <c r="AH49" s="27"/>
      <c r="AI49" s="27"/>
      <c r="AJ49" s="27"/>
      <c r="AK49" s="20">
        <f t="shared" si="4"/>
        <v>30</v>
      </c>
      <c r="AL49" s="52">
        <f t="shared" si="5"/>
        <v>3</v>
      </c>
    </row>
    <row r="50" spans="1:38" ht="14.25" customHeight="1">
      <c r="A50" s="51" t="s">
        <v>103</v>
      </c>
      <c r="B50" s="40" t="s">
        <v>68</v>
      </c>
      <c r="C50" s="20"/>
      <c r="D50" s="21"/>
      <c r="E50" s="21">
        <v>6</v>
      </c>
      <c r="F50" s="20"/>
      <c r="G50" s="22"/>
      <c r="H50" s="22"/>
      <c r="I50" s="22"/>
      <c r="J50" s="22"/>
      <c r="K50" s="22"/>
      <c r="L50" s="23"/>
      <c r="M50" s="23"/>
      <c r="N50" s="23"/>
      <c r="O50" s="23"/>
      <c r="P50" s="23"/>
      <c r="Q50" s="24"/>
      <c r="R50" s="24"/>
      <c r="S50" s="24"/>
      <c r="T50" s="24"/>
      <c r="U50" s="24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7">
        <v>15</v>
      </c>
      <c r="AG50" s="27"/>
      <c r="AH50" s="27"/>
      <c r="AI50" s="27"/>
      <c r="AJ50" s="27">
        <v>2</v>
      </c>
      <c r="AK50" s="20">
        <f t="shared" si="4"/>
        <v>15</v>
      </c>
      <c r="AL50" s="52">
        <f t="shared" si="5"/>
        <v>2</v>
      </c>
    </row>
    <row r="51" spans="1:38" ht="30.75" customHeight="1">
      <c r="A51" s="51" t="s">
        <v>104</v>
      </c>
      <c r="B51" s="49" t="s">
        <v>69</v>
      </c>
      <c r="C51" s="20"/>
      <c r="D51" s="20"/>
      <c r="E51" s="21">
        <v>6</v>
      </c>
      <c r="F51" s="20"/>
      <c r="G51" s="22"/>
      <c r="H51" s="22"/>
      <c r="I51" s="22"/>
      <c r="J51" s="22"/>
      <c r="K51" s="22"/>
      <c r="L51" s="23"/>
      <c r="M51" s="23"/>
      <c r="N51" s="23"/>
      <c r="O51" s="23"/>
      <c r="P51" s="23"/>
      <c r="Q51" s="24"/>
      <c r="R51" s="24"/>
      <c r="S51" s="24"/>
      <c r="T51" s="24"/>
      <c r="U51" s="24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7">
        <v>30</v>
      </c>
      <c r="AG51" s="27"/>
      <c r="AH51" s="27"/>
      <c r="AI51" s="27"/>
      <c r="AJ51" s="27">
        <v>2</v>
      </c>
      <c r="AK51" s="20">
        <f t="shared" si="4"/>
        <v>30</v>
      </c>
      <c r="AL51" s="52">
        <f t="shared" si="5"/>
        <v>2</v>
      </c>
    </row>
    <row r="52" spans="1:38" ht="14.25" customHeight="1">
      <c r="A52" s="51" t="s">
        <v>105</v>
      </c>
      <c r="B52" s="59" t="s">
        <v>70</v>
      </c>
      <c r="C52" s="20"/>
      <c r="D52" s="20"/>
      <c r="E52" s="21">
        <v>6</v>
      </c>
      <c r="F52" s="20"/>
      <c r="G52" s="22"/>
      <c r="H52" s="22"/>
      <c r="I52" s="22"/>
      <c r="J52" s="22"/>
      <c r="K52" s="22"/>
      <c r="L52" s="23"/>
      <c r="M52" s="23"/>
      <c r="N52" s="23"/>
      <c r="O52" s="23"/>
      <c r="P52" s="23"/>
      <c r="Q52" s="24"/>
      <c r="R52" s="24"/>
      <c r="S52" s="24"/>
      <c r="T52" s="24"/>
      <c r="U52" s="24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7"/>
      <c r="AG52" s="27"/>
      <c r="AH52" s="27"/>
      <c r="AI52" s="27"/>
      <c r="AJ52" s="27">
        <v>5</v>
      </c>
      <c r="AK52" s="20">
        <v>80</v>
      </c>
      <c r="AL52" s="52">
        <f>K52+P52+U52+Z52+AE52+AJ52</f>
        <v>5</v>
      </c>
    </row>
    <row r="53" spans="1:38" s="12" customFormat="1" ht="15">
      <c r="A53" s="51" t="s">
        <v>106</v>
      </c>
      <c r="B53" s="19" t="s">
        <v>82</v>
      </c>
      <c r="C53" s="20"/>
      <c r="D53" s="21"/>
      <c r="E53" s="21"/>
      <c r="F53" s="20" t="s">
        <v>71</v>
      </c>
      <c r="G53" s="22"/>
      <c r="H53" s="22"/>
      <c r="I53" s="22"/>
      <c r="J53" s="22"/>
      <c r="K53" s="22"/>
      <c r="L53" s="23"/>
      <c r="M53" s="23"/>
      <c r="N53" s="23"/>
      <c r="O53" s="23"/>
      <c r="P53" s="23"/>
      <c r="Q53" s="24"/>
      <c r="R53" s="24"/>
      <c r="S53" s="24"/>
      <c r="T53" s="24"/>
      <c r="U53" s="24"/>
      <c r="V53" s="25"/>
      <c r="W53" s="25"/>
      <c r="X53" s="25"/>
      <c r="Y53" s="25"/>
      <c r="Z53" s="25"/>
      <c r="AA53" s="26"/>
      <c r="AB53" s="26"/>
      <c r="AC53" s="26"/>
      <c r="AD53" s="26">
        <v>30</v>
      </c>
      <c r="AE53" s="26">
        <v>8</v>
      </c>
      <c r="AF53" s="27"/>
      <c r="AG53" s="27"/>
      <c r="AH53" s="27"/>
      <c r="AI53" s="27">
        <v>30</v>
      </c>
      <c r="AJ53" s="27">
        <v>12</v>
      </c>
      <c r="AK53" s="20">
        <f>G53+H53+I53+J53+L53+M53+O53+N53+Q53+R53+S53+T53+V53+W53+X53+Y53+AA53+AB53+AC53+AD53+AF53+AG53+AH53+AI53</f>
        <v>60</v>
      </c>
      <c r="AL53" s="52">
        <f>K53+P53+U53+Z53+AE53+AJ53</f>
        <v>20</v>
      </c>
    </row>
    <row r="54" spans="1:38" s="30" customFormat="1" ht="15">
      <c r="A54" s="60" t="s">
        <v>30</v>
      </c>
      <c r="B54" s="61"/>
      <c r="C54" s="28"/>
      <c r="D54" s="28"/>
      <c r="E54" s="28"/>
      <c r="F54" s="28"/>
      <c r="G54" s="29">
        <f>SUM(G17:G53)</f>
        <v>90</v>
      </c>
      <c r="H54" s="29">
        <f aca="true" t="shared" si="6" ref="H54:AL54">SUM(H17:H53)</f>
        <v>0</v>
      </c>
      <c r="I54" s="29">
        <f t="shared" si="6"/>
        <v>300</v>
      </c>
      <c r="J54" s="29">
        <f t="shared" si="6"/>
        <v>0</v>
      </c>
      <c r="K54" s="29">
        <f t="shared" si="6"/>
        <v>30</v>
      </c>
      <c r="L54" s="29">
        <f t="shared" si="6"/>
        <v>120</v>
      </c>
      <c r="M54" s="29">
        <f t="shared" si="6"/>
        <v>0</v>
      </c>
      <c r="N54" s="29">
        <f t="shared" si="6"/>
        <v>210</v>
      </c>
      <c r="O54" s="29">
        <f t="shared" si="6"/>
        <v>0</v>
      </c>
      <c r="P54" s="29">
        <f t="shared" si="6"/>
        <v>28</v>
      </c>
      <c r="Q54" s="29">
        <f t="shared" si="6"/>
        <v>90</v>
      </c>
      <c r="R54" s="29">
        <f t="shared" si="6"/>
        <v>0</v>
      </c>
      <c r="S54" s="29">
        <f t="shared" si="6"/>
        <v>255</v>
      </c>
      <c r="T54" s="29">
        <f t="shared" si="6"/>
        <v>0</v>
      </c>
      <c r="U54" s="29">
        <f t="shared" si="6"/>
        <v>28</v>
      </c>
      <c r="V54" s="29">
        <f t="shared" si="6"/>
        <v>120</v>
      </c>
      <c r="W54" s="29">
        <f t="shared" si="6"/>
        <v>0</v>
      </c>
      <c r="X54" s="29">
        <f t="shared" si="6"/>
        <v>210</v>
      </c>
      <c r="Y54" s="29">
        <f t="shared" si="6"/>
        <v>0</v>
      </c>
      <c r="Z54" s="29">
        <f t="shared" si="6"/>
        <v>28</v>
      </c>
      <c r="AA54" s="29">
        <f t="shared" si="6"/>
        <v>90</v>
      </c>
      <c r="AB54" s="29">
        <f t="shared" si="6"/>
        <v>30</v>
      </c>
      <c r="AC54" s="29">
        <f t="shared" si="6"/>
        <v>150</v>
      </c>
      <c r="AD54" s="29">
        <f t="shared" si="6"/>
        <v>30</v>
      </c>
      <c r="AE54" s="29">
        <f t="shared" si="6"/>
        <v>29</v>
      </c>
      <c r="AF54" s="29">
        <f t="shared" si="6"/>
        <v>45</v>
      </c>
      <c r="AG54" s="29">
        <f t="shared" si="6"/>
        <v>0</v>
      </c>
      <c r="AH54" s="29">
        <f t="shared" si="6"/>
        <v>120</v>
      </c>
      <c r="AI54" s="29">
        <f t="shared" si="6"/>
        <v>30</v>
      </c>
      <c r="AJ54" s="29">
        <f t="shared" si="6"/>
        <v>29</v>
      </c>
      <c r="AK54" s="29">
        <f t="shared" si="6"/>
        <v>1970</v>
      </c>
      <c r="AL54" s="54">
        <f t="shared" si="6"/>
        <v>172</v>
      </c>
    </row>
    <row r="55" spans="1:38" s="13" customFormat="1" ht="24.75" customHeight="1" thickBot="1">
      <c r="A55" s="95" t="s">
        <v>30</v>
      </c>
      <c r="B55" s="96"/>
      <c r="C55" s="55"/>
      <c r="D55" s="55"/>
      <c r="E55" s="55"/>
      <c r="F55" s="55"/>
      <c r="G55" s="56">
        <f>G15+G54</f>
        <v>90</v>
      </c>
      <c r="H55" s="56">
        <f aca="true" t="shared" si="7" ref="H55:AL55">H15+H54</f>
        <v>0</v>
      </c>
      <c r="I55" s="56">
        <f t="shared" si="7"/>
        <v>300</v>
      </c>
      <c r="J55" s="56">
        <f t="shared" si="7"/>
        <v>0</v>
      </c>
      <c r="K55" s="56">
        <f t="shared" si="7"/>
        <v>30</v>
      </c>
      <c r="L55" s="56">
        <f t="shared" si="7"/>
        <v>120</v>
      </c>
      <c r="M55" s="56">
        <f t="shared" si="7"/>
        <v>0</v>
      </c>
      <c r="N55" s="56">
        <f t="shared" si="7"/>
        <v>270</v>
      </c>
      <c r="O55" s="56">
        <f t="shared" si="7"/>
        <v>0</v>
      </c>
      <c r="P55" s="56">
        <f t="shared" si="7"/>
        <v>30</v>
      </c>
      <c r="Q55" s="56">
        <f t="shared" si="7"/>
        <v>120</v>
      </c>
      <c r="R55" s="56">
        <f t="shared" si="7"/>
        <v>0</v>
      </c>
      <c r="S55" s="56">
        <f t="shared" si="7"/>
        <v>285</v>
      </c>
      <c r="T55" s="56">
        <f t="shared" si="7"/>
        <v>0</v>
      </c>
      <c r="U55" s="56">
        <f t="shared" si="7"/>
        <v>30</v>
      </c>
      <c r="V55" s="56">
        <f t="shared" si="7"/>
        <v>150</v>
      </c>
      <c r="W55" s="56">
        <f t="shared" si="7"/>
        <v>0</v>
      </c>
      <c r="X55" s="56">
        <f t="shared" si="7"/>
        <v>210</v>
      </c>
      <c r="Y55" s="56">
        <f t="shared" si="7"/>
        <v>0</v>
      </c>
      <c r="Z55" s="56">
        <f t="shared" si="7"/>
        <v>30</v>
      </c>
      <c r="AA55" s="56">
        <f t="shared" si="7"/>
        <v>120</v>
      </c>
      <c r="AB55" s="56">
        <f t="shared" si="7"/>
        <v>30</v>
      </c>
      <c r="AC55" s="56">
        <f t="shared" si="7"/>
        <v>150</v>
      </c>
      <c r="AD55" s="56">
        <f t="shared" si="7"/>
        <v>30</v>
      </c>
      <c r="AE55" s="56">
        <f t="shared" si="7"/>
        <v>31</v>
      </c>
      <c r="AF55" s="56">
        <f t="shared" si="7"/>
        <v>45</v>
      </c>
      <c r="AG55" s="56">
        <f t="shared" si="7"/>
        <v>0</v>
      </c>
      <c r="AH55" s="56">
        <f t="shared" si="7"/>
        <v>120</v>
      </c>
      <c r="AI55" s="56">
        <f t="shared" si="7"/>
        <v>30</v>
      </c>
      <c r="AJ55" s="56">
        <f t="shared" si="7"/>
        <v>29</v>
      </c>
      <c r="AK55" s="56">
        <f t="shared" si="7"/>
        <v>2150</v>
      </c>
      <c r="AL55" s="57">
        <f t="shared" si="7"/>
        <v>180</v>
      </c>
    </row>
    <row r="56" spans="1:38" ht="15">
      <c r="A56" s="5"/>
      <c r="C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2:38" s="14" customFormat="1" ht="15" customHeight="1">
      <c r="B57" s="97" t="s">
        <v>72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2:38" s="14" customFormat="1" ht="15.75">
      <c r="B58" s="16" t="s">
        <v>73</v>
      </c>
      <c r="C58" s="15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2:38" s="14" customFormat="1" ht="15.75">
      <c r="B59" s="16" t="s">
        <v>81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2:38" s="14" customFormat="1" ht="16.5" customHeight="1">
      <c r="B60" s="16" t="s">
        <v>74</v>
      </c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</sheetData>
  <sheetProtection selectLockedCells="1" selectUnlockedCells="1"/>
  <mergeCells count="148">
    <mergeCell ref="AL44:AL45"/>
    <mergeCell ref="A55:B55"/>
    <mergeCell ref="B57:V57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AI28:AI29"/>
    <mergeCell ref="AJ28:AJ29"/>
    <mergeCell ref="AK28:AK29"/>
    <mergeCell ref="AL28:AL29"/>
    <mergeCell ref="A33:A34"/>
    <mergeCell ref="B33:B34"/>
    <mergeCell ref="C33:C34"/>
    <mergeCell ref="D33:D34"/>
    <mergeCell ref="AC28:AC29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L22:AL23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A23"/>
    <mergeCell ref="C22:C23"/>
    <mergeCell ref="D22:D23"/>
    <mergeCell ref="E22:E23"/>
    <mergeCell ref="F22:F23"/>
    <mergeCell ref="G22:G23"/>
    <mergeCell ref="A10:AL10"/>
    <mergeCell ref="A15:B15"/>
    <mergeCell ref="A16:AL16"/>
    <mergeCell ref="A20:A21"/>
    <mergeCell ref="B20:B21"/>
    <mergeCell ref="C20:C21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7:A9"/>
    <mergeCell ref="B7:B9"/>
    <mergeCell ref="C7:C9"/>
    <mergeCell ref="D7:F8"/>
    <mergeCell ref="G7:P7"/>
    <mergeCell ref="Q7:Z7"/>
    <mergeCell ref="A54:B54"/>
    <mergeCell ref="A1:AL1"/>
    <mergeCell ref="B2:E2"/>
    <mergeCell ref="AA2:AL2"/>
    <mergeCell ref="B3:E3"/>
    <mergeCell ref="AA3:AL3"/>
    <mergeCell ref="B5:O5"/>
    <mergeCell ref="Q5:AL5"/>
    <mergeCell ref="A6:F6"/>
    <mergeCell ref="G6:AL6"/>
  </mergeCells>
  <printOptions/>
  <pageMargins left="0.7" right="0.7" top="0.3" bottom="0.3" header="0.5118055555555555" footer="0.5118055555555555"/>
  <pageSetup horizontalDpi="300" verticalDpi="300" orientation="landscape" paperSize="7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8.57421875" defaultRowHeight="15"/>
  <cols>
    <col min="1" max="16384" width="8.5742187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D.</dc:creator>
  <cp:keywords/>
  <dc:description/>
  <cp:lastModifiedBy>dell</cp:lastModifiedBy>
  <dcterms:created xsi:type="dcterms:W3CDTF">2017-04-04T10:47:39Z</dcterms:created>
  <dcterms:modified xsi:type="dcterms:W3CDTF">2020-04-14T14:47:08Z</dcterms:modified>
  <cp:category/>
  <cp:version/>
  <cp:contentType/>
  <cp:contentStatus/>
</cp:coreProperties>
</file>