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udugedu-my.sharepoint.com/personal/grzegorz_kotlowski_ug_edu_pl/Documents/Dokumenty/Zmiany planów studiów/2024-25/007 - Plany studiów obowiązujące w roku akademickim 2024-25/Instytut Badań nad Kulturą/Kulturoznawstwo/"/>
    </mc:Choice>
  </mc:AlternateContent>
  <xr:revisionPtr revIDLastSave="122" documentId="8_{9D8380EB-A743-4E3E-B3AC-863B3D54CED6}" xr6:coauthVersionLast="47" xr6:coauthVersionMax="47" xr10:uidLastSave="{1DB1AC2B-E850-4470-8C45-F50DEE55938F}"/>
  <bookViews>
    <workbookView xWindow="-120" yWindow="-120" windowWidth="29040" windowHeight="15720" xr2:uid="{00000000-000D-0000-FFFF-FFFF00000000}"/>
  </bookViews>
  <sheets>
    <sheet name="Plan studiów" sheetId="1" r:id="rId1"/>
  </sheets>
  <definedNames>
    <definedName name="_xlnm.Print_Area" localSheetId="0">'Plan studiów'!$A$1:$AK$122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00" i="1" l="1"/>
  <c r="AJ100" i="1" s="1"/>
  <c r="AK16" i="1"/>
  <c r="AJ16" i="1" s="1"/>
  <c r="AK17" i="1"/>
  <c r="AJ17" i="1" s="1"/>
  <c r="AK18" i="1"/>
  <c r="AJ18" i="1" s="1"/>
  <c r="AK19" i="1"/>
  <c r="AJ19" i="1" s="1"/>
  <c r="AK20" i="1"/>
  <c r="AJ20" i="1" s="1"/>
  <c r="AK21" i="1"/>
  <c r="AJ21" i="1" s="1"/>
  <c r="AK22" i="1"/>
  <c r="AJ22" i="1" s="1"/>
  <c r="AK23" i="1"/>
  <c r="AJ23" i="1" s="1"/>
  <c r="AK24" i="1"/>
  <c r="AJ24" i="1" s="1"/>
  <c r="AK41" i="1"/>
  <c r="AJ41" i="1" s="1"/>
  <c r="AK42" i="1"/>
  <c r="AJ42" i="1" s="1"/>
  <c r="AK43" i="1"/>
  <c r="AJ43" i="1" s="1"/>
  <c r="AK44" i="1"/>
  <c r="AJ44" i="1" s="1"/>
  <c r="AK45" i="1"/>
  <c r="AJ45" i="1" s="1"/>
  <c r="AK46" i="1"/>
  <c r="AJ46" i="1" s="1"/>
  <c r="AK47" i="1"/>
  <c r="AJ47" i="1" s="1"/>
  <c r="AK48" i="1"/>
  <c r="AJ48" i="1" s="1"/>
  <c r="AK49" i="1"/>
  <c r="AJ49" i="1" s="1"/>
  <c r="AK104" i="1"/>
  <c r="AJ104" i="1" s="1"/>
  <c r="AK105" i="1"/>
  <c r="AJ105" i="1" s="1"/>
  <c r="AK106" i="1"/>
  <c r="AJ106" i="1" s="1"/>
  <c r="AK107" i="1"/>
  <c r="AJ107" i="1" s="1"/>
  <c r="AK108" i="1"/>
  <c r="AJ108" i="1" s="1"/>
  <c r="AK109" i="1"/>
  <c r="AJ109" i="1" s="1"/>
  <c r="AK110" i="1"/>
  <c r="AJ110" i="1" s="1"/>
  <c r="AK79" i="1"/>
  <c r="AJ79" i="1" s="1"/>
  <c r="AK80" i="1"/>
  <c r="AJ80" i="1" s="1"/>
  <c r="AK81" i="1"/>
  <c r="AJ81" i="1" s="1"/>
  <c r="AK82" i="1"/>
  <c r="AJ82" i="1" s="1"/>
  <c r="AK83" i="1"/>
  <c r="AJ83" i="1" s="1"/>
  <c r="AK101" i="1"/>
  <c r="AJ101" i="1" s="1"/>
  <c r="AK99" i="1"/>
  <c r="AJ99" i="1" s="1"/>
  <c r="AK103" i="1"/>
  <c r="AJ103" i="1" s="1"/>
  <c r="AK89" i="1"/>
  <c r="AJ89" i="1" s="1"/>
  <c r="AK55" i="1"/>
  <c r="AJ55" i="1" s="1"/>
  <c r="AK36" i="1"/>
  <c r="AJ36" i="1" s="1"/>
  <c r="AK38" i="1"/>
  <c r="AJ38" i="1" s="1"/>
  <c r="AK40" i="1"/>
  <c r="AJ40" i="1" s="1"/>
  <c r="AK39" i="1"/>
  <c r="AJ39" i="1" s="1"/>
  <c r="AK30" i="1"/>
  <c r="AJ30" i="1" s="1"/>
  <c r="AK29" i="1"/>
  <c r="AJ29" i="1" s="1"/>
  <c r="AK15" i="1"/>
  <c r="AJ15" i="1" s="1"/>
  <c r="AK13" i="1"/>
  <c r="AJ13" i="1" s="1"/>
  <c r="AK14" i="1"/>
  <c r="AJ14" i="1" s="1"/>
  <c r="AK98" i="1"/>
  <c r="AJ98" i="1" s="1"/>
  <c r="AK102" i="1"/>
  <c r="AJ102" i="1" s="1"/>
  <c r="AK88" i="1"/>
  <c r="AJ88" i="1" s="1"/>
  <c r="AK86" i="1"/>
  <c r="AJ86" i="1" s="1"/>
  <c r="AK91" i="1"/>
  <c r="AJ91" i="1" s="1"/>
  <c r="AK93" i="1"/>
  <c r="AJ93" i="1" s="1"/>
  <c r="AK90" i="1"/>
  <c r="AJ90" i="1" s="1"/>
  <c r="AK87" i="1"/>
  <c r="AJ87" i="1" s="1"/>
  <c r="AK92" i="1"/>
  <c r="AJ92" i="1" s="1"/>
  <c r="AK95" i="1"/>
  <c r="AJ95" i="1" s="1"/>
  <c r="AK77" i="1"/>
  <c r="AJ77" i="1" s="1"/>
  <c r="AK76" i="1"/>
  <c r="AJ76" i="1" s="1"/>
  <c r="AK73" i="1"/>
  <c r="AJ73" i="1" s="1"/>
  <c r="AK78" i="1"/>
  <c r="AJ78" i="1" s="1"/>
  <c r="AK74" i="1"/>
  <c r="AJ74" i="1" s="1"/>
  <c r="AK64" i="1"/>
  <c r="AJ64" i="1" s="1"/>
  <c r="AK62" i="1"/>
  <c r="AJ62" i="1" s="1"/>
  <c r="AK63" i="1"/>
  <c r="AJ63" i="1" s="1"/>
  <c r="AK67" i="1"/>
  <c r="AJ67" i="1" s="1"/>
  <c r="AK65" i="1"/>
  <c r="AJ65" i="1" s="1"/>
  <c r="AK68" i="1"/>
  <c r="AJ68" i="1" s="1"/>
  <c r="AK69" i="1"/>
  <c r="AJ69" i="1" s="1"/>
  <c r="AK66" i="1"/>
  <c r="AJ66" i="1" s="1"/>
  <c r="AK70" i="1"/>
  <c r="AJ70" i="1" s="1"/>
  <c r="AK52" i="1"/>
  <c r="AJ52" i="1" s="1"/>
  <c r="AK53" i="1"/>
  <c r="AJ53" i="1" s="1"/>
  <c r="AK57" i="1"/>
  <c r="AJ57" i="1" s="1"/>
  <c r="AK56" i="1"/>
  <c r="AJ56" i="1" s="1"/>
  <c r="AK58" i="1"/>
  <c r="AJ58" i="1" s="1"/>
  <c r="AK37" i="1"/>
  <c r="AJ37" i="1" s="1"/>
  <c r="AK35" i="1"/>
  <c r="AJ35" i="1" s="1"/>
  <c r="AK28" i="1"/>
  <c r="AJ28" i="1" s="1"/>
  <c r="AK32" i="1"/>
  <c r="AJ32" i="1" s="1"/>
  <c r="AK27" i="1"/>
  <c r="AJ27" i="1" s="1"/>
  <c r="AK31" i="1"/>
  <c r="AJ31" i="1" s="1"/>
  <c r="AF84" i="1"/>
  <c r="AG84" i="1"/>
  <c r="AH84" i="1"/>
  <c r="AI84" i="1"/>
  <c r="AE84" i="1"/>
  <c r="AA84" i="1"/>
  <c r="AB84" i="1"/>
  <c r="AC84" i="1"/>
  <c r="AD84" i="1"/>
  <c r="Z84" i="1"/>
  <c r="V84" i="1"/>
  <c r="W84" i="1"/>
  <c r="X84" i="1"/>
  <c r="Y84" i="1"/>
  <c r="U84" i="1"/>
  <c r="Q84" i="1"/>
  <c r="R84" i="1"/>
  <c r="S84" i="1"/>
  <c r="T84" i="1"/>
  <c r="P84" i="1"/>
  <c r="L84" i="1"/>
  <c r="M84" i="1"/>
  <c r="N84" i="1"/>
  <c r="O84" i="1"/>
  <c r="K84" i="1"/>
  <c r="G84" i="1"/>
  <c r="H84" i="1"/>
  <c r="I84" i="1"/>
  <c r="J84" i="1"/>
  <c r="F84" i="1"/>
  <c r="AF59" i="1"/>
  <c r="AG59" i="1"/>
  <c r="AH59" i="1"/>
  <c r="AI59" i="1"/>
  <c r="AA59" i="1"/>
  <c r="AB59" i="1"/>
  <c r="AC59" i="1"/>
  <c r="AD59" i="1"/>
  <c r="Z59" i="1"/>
  <c r="V59" i="1"/>
  <c r="W59" i="1"/>
  <c r="X59" i="1"/>
  <c r="Y59" i="1"/>
  <c r="U59" i="1"/>
  <c r="Q59" i="1"/>
  <c r="R59" i="1"/>
  <c r="S59" i="1"/>
  <c r="T59" i="1"/>
  <c r="P59" i="1"/>
  <c r="L59" i="1"/>
  <c r="M59" i="1"/>
  <c r="N59" i="1"/>
  <c r="O59" i="1"/>
  <c r="K59" i="1"/>
  <c r="G59" i="1"/>
  <c r="H59" i="1"/>
  <c r="I59" i="1"/>
  <c r="J59" i="1"/>
  <c r="F59" i="1"/>
  <c r="AF33" i="1"/>
  <c r="AG33" i="1"/>
  <c r="AH33" i="1"/>
  <c r="AI33" i="1"/>
  <c r="AE33" i="1"/>
  <c r="AA33" i="1"/>
  <c r="AB33" i="1"/>
  <c r="AC33" i="1"/>
  <c r="AD33" i="1"/>
  <c r="Z33" i="1"/>
  <c r="V33" i="1"/>
  <c r="W33" i="1"/>
  <c r="X33" i="1"/>
  <c r="Y33" i="1"/>
  <c r="U33" i="1"/>
  <c r="T33" i="1"/>
  <c r="Q33" i="1"/>
  <c r="R33" i="1"/>
  <c r="S33" i="1"/>
  <c r="P33" i="1"/>
  <c r="K33" i="1"/>
  <c r="L33" i="1"/>
  <c r="M33" i="1"/>
  <c r="N33" i="1"/>
  <c r="G33" i="1"/>
  <c r="H33" i="1"/>
  <c r="I33" i="1"/>
  <c r="J33" i="1"/>
  <c r="F33" i="1"/>
  <c r="O33" i="1"/>
  <c r="T111" i="1"/>
  <c r="AE59" i="1"/>
  <c r="AB111" i="1"/>
  <c r="U111" i="1"/>
  <c r="K111" i="1"/>
  <c r="AI111" i="1"/>
  <c r="G111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AK94" i="1"/>
  <c r="AJ94" i="1" s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K75" i="1"/>
  <c r="AJ75" i="1" s="1"/>
  <c r="F111" i="1"/>
  <c r="H111" i="1"/>
  <c r="I111" i="1"/>
  <c r="J111" i="1"/>
  <c r="L111" i="1"/>
  <c r="M111" i="1"/>
  <c r="N111" i="1"/>
  <c r="O111" i="1"/>
  <c r="P111" i="1"/>
  <c r="Q111" i="1"/>
  <c r="R111" i="1"/>
  <c r="S111" i="1"/>
  <c r="V111" i="1"/>
  <c r="W111" i="1"/>
  <c r="X111" i="1"/>
  <c r="Y111" i="1"/>
  <c r="Z111" i="1"/>
  <c r="AA111" i="1"/>
  <c r="AC111" i="1"/>
  <c r="AD111" i="1"/>
  <c r="AE111" i="1"/>
  <c r="AF111" i="1"/>
  <c r="AG111" i="1"/>
  <c r="AH111" i="1"/>
  <c r="AK111" i="1" l="1"/>
  <c r="AK84" i="1"/>
  <c r="AJ84" i="1"/>
  <c r="AJ96" i="1"/>
  <c r="AK96" i="1"/>
  <c r="AJ111" i="1"/>
  <c r="AF50" i="1" l="1"/>
  <c r="AG50" i="1"/>
  <c r="AH50" i="1"/>
  <c r="AI50" i="1"/>
  <c r="AE50" i="1"/>
  <c r="AA50" i="1"/>
  <c r="AB50" i="1"/>
  <c r="AC50" i="1"/>
  <c r="AD50" i="1"/>
  <c r="Z50" i="1"/>
  <c r="V50" i="1"/>
  <c r="W50" i="1"/>
  <c r="X50" i="1"/>
  <c r="Y50" i="1"/>
  <c r="U50" i="1"/>
  <c r="Q50" i="1"/>
  <c r="R50" i="1"/>
  <c r="S50" i="1"/>
  <c r="T50" i="1"/>
  <c r="P50" i="1"/>
  <c r="L50" i="1"/>
  <c r="M50" i="1"/>
  <c r="N50" i="1"/>
  <c r="O50" i="1"/>
  <c r="K50" i="1"/>
  <c r="G50" i="1"/>
  <c r="H50" i="1"/>
  <c r="I50" i="1"/>
  <c r="J50" i="1"/>
  <c r="F50" i="1"/>
  <c r="AK54" i="1"/>
  <c r="AJ54" i="1" s="1"/>
  <c r="AK61" i="1"/>
  <c r="AJ61" i="1" s="1"/>
  <c r="I115" i="1" l="1"/>
  <c r="I114" i="1"/>
  <c r="I113" i="1"/>
  <c r="P113" i="1"/>
  <c r="P115" i="1"/>
  <c r="P114" i="1"/>
  <c r="W113" i="1"/>
  <c r="W114" i="1"/>
  <c r="W115" i="1"/>
  <c r="AI114" i="1"/>
  <c r="AI113" i="1"/>
  <c r="AI115" i="1"/>
  <c r="H114" i="1"/>
  <c r="H113" i="1"/>
  <c r="H115" i="1"/>
  <c r="U115" i="1"/>
  <c r="U114" i="1"/>
  <c r="U113" i="1"/>
  <c r="G113" i="1"/>
  <c r="G115" i="1"/>
  <c r="G114" i="1"/>
  <c r="M114" i="1"/>
  <c r="M115" i="1"/>
  <c r="M113" i="1"/>
  <c r="S114" i="1"/>
  <c r="S115" i="1"/>
  <c r="S113" i="1"/>
  <c r="Y113" i="1"/>
  <c r="Y115" i="1"/>
  <c r="Y114" i="1"/>
  <c r="Z113" i="1"/>
  <c r="Z115" i="1"/>
  <c r="Z114" i="1"/>
  <c r="AA114" i="1"/>
  <c r="AA113" i="1"/>
  <c r="AA115" i="1"/>
  <c r="AG114" i="1"/>
  <c r="AG113" i="1"/>
  <c r="AG115" i="1"/>
  <c r="O115" i="1"/>
  <c r="O113" i="1"/>
  <c r="O114" i="1"/>
  <c r="Q114" i="1"/>
  <c r="Q115" i="1"/>
  <c r="Q113" i="1"/>
  <c r="AC115" i="1"/>
  <c r="AC114" i="1"/>
  <c r="AC113" i="1"/>
  <c r="N115" i="1"/>
  <c r="N114" i="1"/>
  <c r="N113" i="1"/>
  <c r="T113" i="1"/>
  <c r="T115" i="1"/>
  <c r="T114" i="1"/>
  <c r="V115" i="1"/>
  <c r="V113" i="1"/>
  <c r="V114" i="1"/>
  <c r="AB113" i="1"/>
  <c r="AB115" i="1"/>
  <c r="AB114" i="1"/>
  <c r="AH115" i="1"/>
  <c r="AH114" i="1"/>
  <c r="AH113" i="1"/>
  <c r="J115" i="1"/>
  <c r="J114" i="1"/>
  <c r="J113" i="1"/>
  <c r="K115" i="1"/>
  <c r="K114" i="1"/>
  <c r="K113" i="1"/>
  <c r="L114" i="1"/>
  <c r="L115" i="1"/>
  <c r="L113" i="1"/>
  <c r="R115" i="1"/>
  <c r="R114" i="1"/>
  <c r="R113" i="1"/>
  <c r="X113" i="1"/>
  <c r="X115" i="1"/>
  <c r="X114" i="1"/>
  <c r="AD115" i="1"/>
  <c r="AD114" i="1"/>
  <c r="AD113" i="1"/>
  <c r="AE115" i="1"/>
  <c r="AE113" i="1"/>
  <c r="AE114" i="1"/>
  <c r="AF113" i="1"/>
  <c r="AF115" i="1"/>
  <c r="AF114" i="1"/>
  <c r="AK33" i="1"/>
  <c r="AK59" i="1"/>
  <c r="AK25" i="1"/>
  <c r="AK50" i="1"/>
  <c r="AK71" i="1"/>
  <c r="AJ59" i="1"/>
  <c r="AJ33" i="1"/>
  <c r="F114" i="1"/>
  <c r="F115" i="1"/>
  <c r="F113" i="1"/>
  <c r="AJ25" i="1"/>
  <c r="AJ71" i="1"/>
  <c r="AJ50" i="1"/>
  <c r="AJ114" i="1" l="1"/>
  <c r="AJ115" i="1"/>
  <c r="AJ113" i="1"/>
  <c r="AK114" i="1"/>
  <c r="AK115" i="1"/>
  <c r="AK113" i="1"/>
</calcChain>
</file>

<file path=xl/sharedStrings.xml><?xml version="1.0" encoding="utf-8"?>
<sst xmlns="http://schemas.openxmlformats.org/spreadsheetml/2006/main" count="166" uniqueCount="134">
  <si>
    <t>PLAN STUDÓW STACJONARNYCH PIERWSZEGO STOPNIA OD ROKU AKADEMICKIEGO 2024/25</t>
  </si>
  <si>
    <t>WYDZIAŁ: FILOLOGICZNY</t>
  </si>
  <si>
    <t>SPECJALNOŚCI:</t>
  </si>
  <si>
    <t>KIERUNEK: KULTUROZNAWSTWO</t>
  </si>
  <si>
    <t>Krytyka i popularyzacja kultury</t>
  </si>
  <si>
    <t>PROFIL: OGÓLNOAKADEMICKI</t>
  </si>
  <si>
    <t>Animacja kultury</t>
  </si>
  <si>
    <t>Kultura mediów elektronicznych i redakcja stron internetowych</t>
  </si>
  <si>
    <t>Rozkład godzin i punktów ECTS</t>
  </si>
  <si>
    <t>Lp.</t>
  </si>
  <si>
    <t>Przedmiot*</t>
  </si>
  <si>
    <t>Forma zaliczenia po semestrze</t>
  </si>
  <si>
    <t>I rok - rok akademicki 2024/25</t>
  </si>
  <si>
    <t>II rok - rok akademicki 2025/26</t>
  </si>
  <si>
    <t>III rok - rok akademicki 2026/27</t>
  </si>
  <si>
    <t>Razem godz.</t>
  </si>
  <si>
    <t>Razem ECTS</t>
  </si>
  <si>
    <t>1 semestr</t>
  </si>
  <si>
    <t>2 semestr</t>
  </si>
  <si>
    <t>3 semestr</t>
  </si>
  <si>
    <t>4 semestr</t>
  </si>
  <si>
    <t>5 semestr</t>
  </si>
  <si>
    <t>6 semestr</t>
  </si>
  <si>
    <t>E</t>
  </si>
  <si>
    <t>ZO</t>
  </si>
  <si>
    <t>Z</t>
  </si>
  <si>
    <t>W</t>
  </si>
  <si>
    <t>K**</t>
  </si>
  <si>
    <t>ĆW</t>
  </si>
  <si>
    <t>S</t>
  </si>
  <si>
    <t>ECTS</t>
  </si>
  <si>
    <t>MODUŁ 1. TEORIA KULTURY</t>
  </si>
  <si>
    <t>Wstęp do kulturoznawstwa - ćwiczenia I</t>
  </si>
  <si>
    <t>Wstęp do kulturoznawstwa - wykład I</t>
  </si>
  <si>
    <t>Wstęp do kulturoznawstwa - ćwiczenia II</t>
  </si>
  <si>
    <t>Wstęp do kulturoznawstwa - wykład II***</t>
  </si>
  <si>
    <t>Współczesne dyskursy kulturoznawcze</t>
  </si>
  <si>
    <t>Filozoficzne podstawy kulturoznawstwa I</t>
  </si>
  <si>
    <t>Filozoficzne podstawy kulturoznawstwa II</t>
  </si>
  <si>
    <t>Antropologia kultury I</t>
  </si>
  <si>
    <t>Antropologia kultury II</t>
  </si>
  <si>
    <t>Socjologia kultury</t>
  </si>
  <si>
    <t>Paradygmaty antropologii kultury</t>
  </si>
  <si>
    <t>Kanon studiów kulturowych</t>
  </si>
  <si>
    <t>RAZEM</t>
  </si>
  <si>
    <t>MODUŁ 2. WARSZTAT KULTUROZNAWCZY</t>
  </si>
  <si>
    <t>Podstawy warsztatu pracy naukowej</t>
  </si>
  <si>
    <t>Warsztat komunikacyjny</t>
  </si>
  <si>
    <t>Analiza i interpretacja tekstów kultury I</t>
  </si>
  <si>
    <t>Analiza i interpretacja tekstów kultury II</t>
  </si>
  <si>
    <t>Warsztat badań własnych</t>
  </si>
  <si>
    <t>Netnografia</t>
  </si>
  <si>
    <t>MODUŁ 3. PRZESTRZENIE KULTURY</t>
  </si>
  <si>
    <t>Kalejdoskop kultury współczesnej</t>
  </si>
  <si>
    <t>Kultura cyfrowa</t>
  </si>
  <si>
    <t>Kultura filmowa I</t>
  </si>
  <si>
    <t>Kultura filmowa II</t>
  </si>
  <si>
    <t>Kulturowy wymiar sztuki I</t>
  </si>
  <si>
    <t>Kulturowy wymiar sztuki II</t>
  </si>
  <si>
    <t>Sztuka współczesna</t>
  </si>
  <si>
    <t>Kultura literacka</t>
  </si>
  <si>
    <t>Kultura muzyczna - ćwiczenia</t>
  </si>
  <si>
    <t>Kultura muzyczna - wykład I</t>
  </si>
  <si>
    <t>Kultura muzyczna - wykład II</t>
  </si>
  <si>
    <t>Kultura teatralna i podstawy performatyki</t>
  </si>
  <si>
    <t>Kultura popularna - ćwiczenia</t>
  </si>
  <si>
    <t>Kultura popularna - wykład</t>
  </si>
  <si>
    <t>Teatr współczesny</t>
  </si>
  <si>
    <t>MODUŁ 4. HISTORIA KULTURY</t>
  </si>
  <si>
    <t>Pamięć kulturowa Polski</t>
  </si>
  <si>
    <t>Rdzenne kultury świata</t>
  </si>
  <si>
    <t>Historia kultury I</t>
  </si>
  <si>
    <t>Historia kultury II</t>
  </si>
  <si>
    <t>Kultura regionalna - ćwiczenia</t>
  </si>
  <si>
    <t>Kultura regionalna - wykład</t>
  </si>
  <si>
    <t>Globalne wyzwania współczesności</t>
  </si>
  <si>
    <r>
      <t xml:space="preserve">MODUŁ 5. </t>
    </r>
    <r>
      <rPr>
        <b/>
        <i/>
        <sz val="12"/>
        <rFont val="Times New Roman"/>
        <family val="1"/>
        <charset val="238"/>
      </rPr>
      <t>Specjalność</t>
    </r>
    <r>
      <rPr>
        <b/>
        <sz val="12"/>
        <rFont val="Times New Roman"/>
        <family val="1"/>
        <charset val="238"/>
      </rPr>
      <t xml:space="preserve"> </t>
    </r>
    <r>
      <rPr>
        <b/>
        <i/>
        <sz val="12"/>
        <rFont val="Times New Roman"/>
        <family val="1"/>
        <charset val="238"/>
      </rPr>
      <t>KRYTYKA I POPULARYZACJA KULTURY</t>
    </r>
  </si>
  <si>
    <t>Kanon filmowy</t>
  </si>
  <si>
    <t>Krytyka filmowa</t>
  </si>
  <si>
    <t>Widowisko w kulturze</t>
  </si>
  <si>
    <t>Kino popularne</t>
  </si>
  <si>
    <t>Krytyka a sztuki piękne</t>
  </si>
  <si>
    <t>Proces i rynek wydawniczy</t>
  </si>
  <si>
    <t>Krytyka teatralna</t>
  </si>
  <si>
    <t>Muzealnictwo i sztuka wystawiennicza</t>
  </si>
  <si>
    <t>Performatyka i krytyka muzyczna</t>
  </si>
  <si>
    <t>Projekt kuratorski</t>
  </si>
  <si>
    <r>
      <t xml:space="preserve">MODUŁ 6. </t>
    </r>
    <r>
      <rPr>
        <b/>
        <i/>
        <sz val="12"/>
        <rFont val="Times New Roman"/>
        <family val="1"/>
        <charset val="238"/>
      </rPr>
      <t>Specjalność ANIMACJA KULTURY</t>
    </r>
  </si>
  <si>
    <t>Animacja grup, społeczności i środowisk lokalnych</t>
  </si>
  <si>
    <t>Warsztat artystyczny</t>
  </si>
  <si>
    <t>Animacja kultury - współczesne idee, koncepcje i metody</t>
  </si>
  <si>
    <t>Zarządzanie projektem kulturalnym</t>
  </si>
  <si>
    <t>Życie kulturalne Trójmiasta</t>
  </si>
  <si>
    <t>Regulacje prawne w sektorze kultury</t>
  </si>
  <si>
    <t>Finansowanie w sektorze kultury</t>
  </si>
  <si>
    <t>Promocja inicjatyw kulturalnych</t>
  </si>
  <si>
    <t>Projekt kulturalno-artystyczny (warsztat)</t>
  </si>
  <si>
    <t>Projekt społeczno-kulturalny (warsztat)</t>
  </si>
  <si>
    <t>Instytucje kultury i polityki kulturalne</t>
  </si>
  <si>
    <r>
      <t xml:space="preserve">MODUŁ 7. </t>
    </r>
    <r>
      <rPr>
        <b/>
        <i/>
        <sz val="12"/>
        <color indexed="8"/>
        <rFont val="Times New Roman"/>
        <family val="1"/>
        <charset val="238"/>
      </rPr>
      <t>Specjalność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b/>
        <i/>
        <sz val="12"/>
        <color indexed="8"/>
        <rFont val="Times New Roman"/>
        <family val="1"/>
        <charset val="238"/>
      </rPr>
      <t>KULTURA MEDIÓW ELEKTRONICZNYCH I REDAKCJA STRON INTERNETOWYCH</t>
    </r>
  </si>
  <si>
    <t>Storytelling</t>
  </si>
  <si>
    <t>Wprowadzenie do groznawstwa</t>
  </si>
  <si>
    <t>Warsztat e-pisarstwa i redakcji tekstów internetowych</t>
  </si>
  <si>
    <t>Narzędzia komunikacji wizualnej I</t>
  </si>
  <si>
    <t>Narzędzia komunikacji wizualnej II</t>
  </si>
  <si>
    <t>Wizualność w nowych mediach</t>
  </si>
  <si>
    <t>Marketing i social media</t>
  </si>
  <si>
    <t>Problemy prawne i etyczne w Internecie</t>
  </si>
  <si>
    <t>Antropologia nowych mediów</t>
  </si>
  <si>
    <t>Specyfika pracy portalu internetowego (warsztat)</t>
  </si>
  <si>
    <t>MODUŁ 8. GRUPA TREŚCI OGÓLNYCH I KIERUNKOWYCH</t>
  </si>
  <si>
    <t>Język obcy I</t>
  </si>
  <si>
    <t>Język obcy II</t>
  </si>
  <si>
    <t>Egzamin kończący lektorat języka obcego</t>
  </si>
  <si>
    <t>Wychowanie fizyczne I</t>
  </si>
  <si>
    <t>Wychowanie fizyczne II</t>
  </si>
  <si>
    <t>Przedmioty fakultatywne I</t>
  </si>
  <si>
    <t>Przedmioty fakultatywne II</t>
  </si>
  <si>
    <t>Przedmioty fakultatywne III</t>
  </si>
  <si>
    <t>Przedmioty fakultatywne IV</t>
  </si>
  <si>
    <t>Wykład ogólnouczelniany</t>
  </si>
  <si>
    <t>Seminarium licencjackie I****</t>
  </si>
  <si>
    <t>Seminarium licencjackie II****</t>
  </si>
  <si>
    <t>Praktyki zawodowe*****</t>
  </si>
  <si>
    <r>
      <t xml:space="preserve">SPECJALNOŚĆ: </t>
    </r>
    <r>
      <rPr>
        <b/>
        <i/>
        <sz val="12"/>
        <rFont val="Times New Roman"/>
        <family val="1"/>
        <charset val="238"/>
      </rPr>
      <t>KRYTYKA I POPULARYZACJA KULTURY</t>
    </r>
  </si>
  <si>
    <r>
      <t xml:space="preserve">SPECJALNOŚĆ: </t>
    </r>
    <r>
      <rPr>
        <b/>
        <i/>
        <sz val="12"/>
        <rFont val="Times New Roman"/>
        <family val="1"/>
        <charset val="238"/>
      </rPr>
      <t>ANIMACJA KULTURY</t>
    </r>
  </si>
  <si>
    <r>
      <t xml:space="preserve">SPECJALNOŚĆ: </t>
    </r>
    <r>
      <rPr>
        <b/>
        <i/>
        <sz val="12"/>
        <rFont val="Times New Roman"/>
        <family val="1"/>
        <charset val="238"/>
      </rPr>
      <t>KULTURA MEDIÓW ELEKTRONICZNYCH I REDAKCJA STRON INTERNETOWYCH</t>
    </r>
  </si>
  <si>
    <t>W trakcie 1 semestru studenci zobowiązani są do zaliczenia szkolenia z zakresu BiHK.</t>
  </si>
  <si>
    <t>W trakcie I roku studenci zobowiązani są do zaliczenia szkolenia z ochrony własności intelektualnej, a także szkolenia bibliotecznego.</t>
  </si>
  <si>
    <r>
      <t xml:space="preserve">* </t>
    </r>
    <r>
      <rPr>
        <b/>
        <i/>
        <sz val="12"/>
        <rFont val="Times New Roman"/>
        <family val="1"/>
        <charset val="238"/>
      </rPr>
      <t>Kursywą</t>
    </r>
    <r>
      <rPr>
        <b/>
        <sz val="12"/>
        <rFont val="Times New Roman"/>
        <family val="1"/>
        <charset val="238"/>
      </rPr>
      <t xml:space="preserve"> zaznaczono przedmioty i bloki przedmiotów do wyboru.</t>
    </r>
  </si>
  <si>
    <t>** Konwerstoria odbywają się dla całego roku lub całej specjalności.</t>
  </si>
  <si>
    <t>*** Warunkiem dopuszczenia do egzaminu jest zaliczenie ćwiczeń z obu semestrów.</t>
  </si>
  <si>
    <t>**** Seminarium licencjackie obejmuje napisanie pracy licencjackiej.</t>
  </si>
  <si>
    <t>***** Praktyki zawodowe w łącznym wymiarze 120 godzin realizowanych do końca III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</si>
</sst>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rgb="FF7C9B3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2">
    <cellStyle name="Normalny" xfId="0" builtinId="0"/>
    <cellStyle name="Normalny_Arkusz1" xfId="1" xr:uid="{00000000-0005-0000-0000-000001000000}"/>
  </cellStyles>
  <dxfs count="0"/>
  <tableStyles count="0" defaultTableStyle="TableStyleMedium2" defaultPivotStyle="PivotStyleLight16"/>
  <colors>
    <mruColors>
      <color rgb="FF92D050"/>
      <color rgb="FF7C9B3F"/>
      <color rgb="FF7CA53F"/>
      <color rgb="FFFFCD2D"/>
      <color rgb="FFFFFF99"/>
      <color rgb="FF00FFCC"/>
      <color rgb="FF00CCFF"/>
      <color rgb="FFCCC0DA"/>
      <color rgb="FFB1A0C7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5"/>
  <sheetViews>
    <sheetView tabSelected="1" zoomScale="80" zoomScaleNormal="80" zoomScaleSheetLayoutView="75" workbookViewId="0">
      <selection sqref="A1:AK1"/>
    </sheetView>
  </sheetViews>
  <sheetFormatPr defaultRowHeight="15.75" x14ac:dyDescent="0.25"/>
  <cols>
    <col min="1" max="1" width="5.7109375" style="3" customWidth="1"/>
    <col min="2" max="2" width="67" style="26" customWidth="1"/>
    <col min="3" max="5" width="6.28515625" style="25" customWidth="1"/>
    <col min="6" max="9" width="5.7109375" style="25" customWidth="1"/>
    <col min="10" max="10" width="7.7109375" style="25" customWidth="1"/>
    <col min="11" max="14" width="5.7109375" style="25" customWidth="1"/>
    <col min="15" max="15" width="7.7109375" style="25" customWidth="1"/>
    <col min="16" max="19" width="5.7109375" style="25" customWidth="1"/>
    <col min="20" max="20" width="7.7109375" style="25" customWidth="1"/>
    <col min="21" max="24" width="5.7109375" style="25" customWidth="1"/>
    <col min="25" max="25" width="7.7109375" style="25" customWidth="1"/>
    <col min="26" max="29" width="5.7109375" style="25" customWidth="1"/>
    <col min="30" max="30" width="7.7109375" style="25" customWidth="1"/>
    <col min="31" max="34" width="5.7109375" style="25" customWidth="1"/>
    <col min="35" max="35" width="7.7109375" style="25" customWidth="1"/>
    <col min="36" max="37" width="8.7109375" style="25" customWidth="1"/>
    <col min="38" max="16384" width="9.140625" style="1"/>
  </cols>
  <sheetData>
    <row r="1" spans="1:37" ht="20.100000000000001" customHeight="1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</row>
    <row r="2" spans="1:37" ht="20.100000000000001" customHeight="1" x14ac:dyDescent="0.25">
      <c r="A2" s="2"/>
      <c r="B2" s="2"/>
      <c r="C2" s="5"/>
      <c r="D2" s="5"/>
      <c r="E2" s="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20.100000000000001" customHeight="1" x14ac:dyDescent="0.25">
      <c r="B3" s="98" t="s">
        <v>1</v>
      </c>
      <c r="C3" s="92"/>
      <c r="D3" s="92"/>
      <c r="E3" s="92"/>
      <c r="F3" s="4"/>
      <c r="G3" s="4"/>
      <c r="H3" s="4"/>
      <c r="I3" s="4"/>
      <c r="J3" s="5"/>
      <c r="K3" s="6"/>
      <c r="L3" s="6"/>
      <c r="M3" s="6"/>
      <c r="N3" s="6"/>
      <c r="O3" s="6"/>
      <c r="P3" s="4" t="s">
        <v>2</v>
      </c>
      <c r="Q3" s="6"/>
      <c r="R3" s="6"/>
      <c r="S3" s="6"/>
      <c r="T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ht="20.100000000000001" customHeight="1" x14ac:dyDescent="0.25">
      <c r="B4" s="98" t="s">
        <v>3</v>
      </c>
      <c r="C4" s="92"/>
      <c r="D4" s="92"/>
      <c r="E4" s="92"/>
      <c r="F4" s="4"/>
      <c r="G4" s="4"/>
      <c r="H4" s="4"/>
      <c r="I4" s="4"/>
      <c r="J4" s="4"/>
      <c r="K4" s="7"/>
      <c r="L4" s="7"/>
      <c r="M4" s="7"/>
      <c r="N4" s="7"/>
      <c r="O4" s="7"/>
      <c r="P4" s="8" t="s">
        <v>4</v>
      </c>
      <c r="Q4" s="7"/>
      <c r="R4" s="7"/>
      <c r="S4" s="7"/>
      <c r="T4" s="7"/>
      <c r="V4" s="7"/>
      <c r="W4" s="7"/>
      <c r="X4" s="7"/>
      <c r="Y4" s="7"/>
      <c r="Z4" s="7"/>
      <c r="AA4" s="7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ht="20.100000000000001" customHeight="1" x14ac:dyDescent="0.25">
      <c r="B5" s="98" t="s">
        <v>5</v>
      </c>
      <c r="C5" s="92"/>
      <c r="D5" s="92"/>
      <c r="E5" s="92"/>
      <c r="F5" s="4"/>
      <c r="G5" s="4"/>
      <c r="H5" s="4"/>
      <c r="I5" s="4"/>
      <c r="J5" s="4"/>
      <c r="K5" s="7"/>
      <c r="L5" s="7"/>
      <c r="M5" s="7"/>
      <c r="N5" s="7"/>
      <c r="O5" s="7"/>
      <c r="P5" s="8" t="s">
        <v>6</v>
      </c>
      <c r="Q5" s="7"/>
      <c r="R5" s="7"/>
      <c r="S5" s="7"/>
      <c r="T5" s="7"/>
      <c r="V5" s="7"/>
      <c r="W5" s="7"/>
      <c r="X5" s="7"/>
      <c r="Y5" s="7"/>
      <c r="Z5" s="7"/>
      <c r="AA5" s="7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ht="20.100000000000001" customHeight="1" x14ac:dyDescent="0.25">
      <c r="A6" s="9"/>
      <c r="B6" s="9"/>
      <c r="C6" s="93"/>
      <c r="D6" s="93"/>
      <c r="E6" s="93"/>
      <c r="F6" s="9"/>
      <c r="G6" s="9"/>
      <c r="H6" s="9"/>
      <c r="I6" s="9"/>
      <c r="J6" s="9"/>
      <c r="K6" s="7"/>
      <c r="L6" s="7"/>
      <c r="M6" s="7"/>
      <c r="N6" s="7"/>
      <c r="O6" s="7"/>
      <c r="P6" s="8" t="s">
        <v>7</v>
      </c>
      <c r="Q6" s="7"/>
      <c r="R6" s="7"/>
      <c r="S6" s="7"/>
      <c r="T6" s="7"/>
      <c r="V6" s="7"/>
      <c r="W6" s="7"/>
      <c r="X6" s="7"/>
      <c r="Y6" s="7"/>
      <c r="Z6" s="7"/>
      <c r="AA6" s="7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0.100000000000001" customHeight="1" thickBot="1" x14ac:dyDescent="0.3">
      <c r="B7" s="1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1:37" ht="20.100000000000001" customHeight="1" x14ac:dyDescent="0.25">
      <c r="A8" s="80"/>
      <c r="B8" s="81"/>
      <c r="C8" s="81"/>
      <c r="D8" s="81"/>
      <c r="E8" s="82"/>
      <c r="F8" s="89" t="s">
        <v>8</v>
      </c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1"/>
    </row>
    <row r="9" spans="1:37" ht="20.100000000000001" customHeight="1" x14ac:dyDescent="0.25">
      <c r="A9" s="83" t="s">
        <v>9</v>
      </c>
      <c r="B9" s="79" t="s">
        <v>10</v>
      </c>
      <c r="C9" s="79" t="s">
        <v>11</v>
      </c>
      <c r="D9" s="79"/>
      <c r="E9" s="79"/>
      <c r="F9" s="78" t="s">
        <v>12</v>
      </c>
      <c r="G9" s="78"/>
      <c r="H9" s="78"/>
      <c r="I9" s="78"/>
      <c r="J9" s="78"/>
      <c r="K9" s="78"/>
      <c r="L9" s="78"/>
      <c r="M9" s="78"/>
      <c r="N9" s="78"/>
      <c r="O9" s="78"/>
      <c r="P9" s="68" t="s">
        <v>13</v>
      </c>
      <c r="Q9" s="68"/>
      <c r="R9" s="68"/>
      <c r="S9" s="68"/>
      <c r="T9" s="68"/>
      <c r="U9" s="68"/>
      <c r="V9" s="68"/>
      <c r="W9" s="68"/>
      <c r="X9" s="68"/>
      <c r="Y9" s="68"/>
      <c r="Z9" s="67" t="s">
        <v>14</v>
      </c>
      <c r="AA9" s="67"/>
      <c r="AB9" s="67"/>
      <c r="AC9" s="67"/>
      <c r="AD9" s="67"/>
      <c r="AE9" s="67"/>
      <c r="AF9" s="67"/>
      <c r="AG9" s="67"/>
      <c r="AH9" s="67"/>
      <c r="AI9" s="67"/>
      <c r="AJ9" s="79" t="s">
        <v>15</v>
      </c>
      <c r="AK9" s="87" t="s">
        <v>16</v>
      </c>
    </row>
    <row r="10" spans="1:37" s="3" customFormat="1" ht="20.100000000000001" customHeight="1" x14ac:dyDescent="0.25">
      <c r="A10" s="84"/>
      <c r="B10" s="79"/>
      <c r="C10" s="79"/>
      <c r="D10" s="79"/>
      <c r="E10" s="79"/>
      <c r="F10" s="78" t="s">
        <v>17</v>
      </c>
      <c r="G10" s="78"/>
      <c r="H10" s="78"/>
      <c r="I10" s="78"/>
      <c r="J10" s="78"/>
      <c r="K10" s="88" t="s">
        <v>18</v>
      </c>
      <c r="L10" s="88"/>
      <c r="M10" s="88"/>
      <c r="N10" s="88"/>
      <c r="O10" s="88"/>
      <c r="P10" s="68" t="s">
        <v>19</v>
      </c>
      <c r="Q10" s="68"/>
      <c r="R10" s="68"/>
      <c r="S10" s="68"/>
      <c r="T10" s="68"/>
      <c r="U10" s="66" t="s">
        <v>20</v>
      </c>
      <c r="V10" s="66"/>
      <c r="W10" s="66"/>
      <c r="X10" s="66"/>
      <c r="Y10" s="66"/>
      <c r="Z10" s="67" t="s">
        <v>21</v>
      </c>
      <c r="AA10" s="67"/>
      <c r="AB10" s="67"/>
      <c r="AC10" s="67"/>
      <c r="AD10" s="67"/>
      <c r="AE10" s="86" t="s">
        <v>22</v>
      </c>
      <c r="AF10" s="86"/>
      <c r="AG10" s="86"/>
      <c r="AH10" s="86"/>
      <c r="AI10" s="86"/>
      <c r="AJ10" s="79"/>
      <c r="AK10" s="87"/>
    </row>
    <row r="11" spans="1:37" s="3" customFormat="1" ht="20.100000000000001" customHeight="1" x14ac:dyDescent="0.25">
      <c r="A11" s="85"/>
      <c r="B11" s="79"/>
      <c r="C11" s="11" t="s">
        <v>23</v>
      </c>
      <c r="D11" s="11" t="s">
        <v>24</v>
      </c>
      <c r="E11" s="11" t="s">
        <v>25</v>
      </c>
      <c r="F11" s="32" t="s">
        <v>26</v>
      </c>
      <c r="G11" s="32" t="s">
        <v>27</v>
      </c>
      <c r="H11" s="32" t="s">
        <v>28</v>
      </c>
      <c r="I11" s="32" t="s">
        <v>29</v>
      </c>
      <c r="J11" s="32" t="s">
        <v>30</v>
      </c>
      <c r="K11" s="34" t="s">
        <v>26</v>
      </c>
      <c r="L11" s="34" t="s">
        <v>27</v>
      </c>
      <c r="M11" s="34" t="s">
        <v>28</v>
      </c>
      <c r="N11" s="34" t="s">
        <v>29</v>
      </c>
      <c r="O11" s="34" t="s">
        <v>30</v>
      </c>
      <c r="P11" s="36" t="s">
        <v>26</v>
      </c>
      <c r="Q11" s="36" t="s">
        <v>27</v>
      </c>
      <c r="R11" s="36" t="s">
        <v>28</v>
      </c>
      <c r="S11" s="36" t="s">
        <v>29</v>
      </c>
      <c r="T11" s="36" t="s">
        <v>30</v>
      </c>
      <c r="U11" s="38" t="s">
        <v>26</v>
      </c>
      <c r="V11" s="38" t="s">
        <v>27</v>
      </c>
      <c r="W11" s="38" t="s">
        <v>28</v>
      </c>
      <c r="X11" s="38" t="s">
        <v>29</v>
      </c>
      <c r="Y11" s="38" t="s">
        <v>30</v>
      </c>
      <c r="Z11" s="40" t="s">
        <v>26</v>
      </c>
      <c r="AA11" s="40" t="s">
        <v>27</v>
      </c>
      <c r="AB11" s="40" t="s">
        <v>28</v>
      </c>
      <c r="AC11" s="40" t="s">
        <v>29</v>
      </c>
      <c r="AD11" s="40" t="s">
        <v>30</v>
      </c>
      <c r="AE11" s="28" t="s">
        <v>26</v>
      </c>
      <c r="AF11" s="28" t="s">
        <v>27</v>
      </c>
      <c r="AG11" s="28" t="s">
        <v>28</v>
      </c>
      <c r="AH11" s="28" t="s">
        <v>29</v>
      </c>
      <c r="AI11" s="28" t="s">
        <v>30</v>
      </c>
      <c r="AJ11" s="79"/>
      <c r="AK11" s="87"/>
    </row>
    <row r="12" spans="1:37" ht="20.100000000000001" customHeight="1" x14ac:dyDescent="0.25">
      <c r="A12" s="57" t="s">
        <v>31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9"/>
    </row>
    <row r="13" spans="1:37" ht="20.100000000000001" customHeight="1" x14ac:dyDescent="0.25">
      <c r="A13" s="12">
        <v>1</v>
      </c>
      <c r="B13" s="13" t="s">
        <v>32</v>
      </c>
      <c r="C13" s="14"/>
      <c r="D13" s="14">
        <v>1</v>
      </c>
      <c r="E13" s="14"/>
      <c r="F13" s="31"/>
      <c r="G13" s="31"/>
      <c r="H13" s="31">
        <v>30</v>
      </c>
      <c r="I13" s="31"/>
      <c r="J13" s="31">
        <v>3</v>
      </c>
      <c r="K13" s="33"/>
      <c r="L13" s="33"/>
      <c r="M13" s="33"/>
      <c r="N13" s="33"/>
      <c r="O13" s="33"/>
      <c r="P13" s="35"/>
      <c r="Q13" s="35"/>
      <c r="R13" s="35"/>
      <c r="S13" s="35"/>
      <c r="T13" s="35"/>
      <c r="U13" s="37"/>
      <c r="V13" s="37"/>
      <c r="W13" s="37"/>
      <c r="X13" s="37"/>
      <c r="Y13" s="37"/>
      <c r="Z13" s="39"/>
      <c r="AA13" s="39"/>
      <c r="AB13" s="39"/>
      <c r="AC13" s="39"/>
      <c r="AD13" s="39"/>
      <c r="AE13" s="29"/>
      <c r="AF13" s="29"/>
      <c r="AG13" s="29"/>
      <c r="AH13" s="29"/>
      <c r="AI13" s="29"/>
      <c r="AJ13" s="14">
        <f t="shared" ref="AJ13" si="0">SUM(F13:AI13)-AK13</f>
        <v>30</v>
      </c>
      <c r="AK13" s="15">
        <f t="shared" ref="AK13" si="1">J13+O13+T13+Y13+AD13+AI13</f>
        <v>3</v>
      </c>
    </row>
    <row r="14" spans="1:37" ht="20.100000000000001" customHeight="1" x14ac:dyDescent="0.25">
      <c r="A14" s="12">
        <v>2</v>
      </c>
      <c r="B14" s="13" t="s">
        <v>33</v>
      </c>
      <c r="C14" s="14"/>
      <c r="D14" s="14">
        <v>1</v>
      </c>
      <c r="E14" s="14"/>
      <c r="F14" s="31">
        <v>15</v>
      </c>
      <c r="G14" s="31"/>
      <c r="H14" s="31"/>
      <c r="I14" s="31"/>
      <c r="J14" s="31">
        <v>2</v>
      </c>
      <c r="K14" s="33"/>
      <c r="L14" s="33"/>
      <c r="M14" s="33"/>
      <c r="N14" s="33"/>
      <c r="O14" s="33"/>
      <c r="P14" s="35"/>
      <c r="Q14" s="35"/>
      <c r="R14" s="35"/>
      <c r="S14" s="35"/>
      <c r="T14" s="35"/>
      <c r="U14" s="37"/>
      <c r="V14" s="37"/>
      <c r="W14" s="37"/>
      <c r="X14" s="37"/>
      <c r="Y14" s="37"/>
      <c r="Z14" s="39"/>
      <c r="AA14" s="39"/>
      <c r="AB14" s="39"/>
      <c r="AC14" s="39"/>
      <c r="AD14" s="39"/>
      <c r="AE14" s="29"/>
      <c r="AF14" s="29"/>
      <c r="AG14" s="29"/>
      <c r="AH14" s="29"/>
      <c r="AI14" s="29"/>
      <c r="AJ14" s="14">
        <f>SUM(F14:AI14)-AK14</f>
        <v>15</v>
      </c>
      <c r="AK14" s="15">
        <f>J14+O14+T14+Y14+AD14+AI14</f>
        <v>2</v>
      </c>
    </row>
    <row r="15" spans="1:37" ht="20.100000000000001" customHeight="1" x14ac:dyDescent="0.25">
      <c r="A15" s="12">
        <v>3</v>
      </c>
      <c r="B15" s="13" t="s">
        <v>34</v>
      </c>
      <c r="C15" s="14"/>
      <c r="D15" s="14">
        <v>2</v>
      </c>
      <c r="E15" s="14"/>
      <c r="F15" s="31"/>
      <c r="G15" s="31"/>
      <c r="H15" s="31"/>
      <c r="I15" s="31"/>
      <c r="J15" s="31"/>
      <c r="K15" s="33"/>
      <c r="L15" s="33"/>
      <c r="M15" s="33">
        <v>30</v>
      </c>
      <c r="N15" s="33"/>
      <c r="O15" s="33">
        <v>3</v>
      </c>
      <c r="P15" s="35"/>
      <c r="Q15" s="35"/>
      <c r="R15" s="35"/>
      <c r="S15" s="35"/>
      <c r="T15" s="35"/>
      <c r="U15" s="37"/>
      <c r="V15" s="37"/>
      <c r="W15" s="37"/>
      <c r="X15" s="37"/>
      <c r="Y15" s="37"/>
      <c r="Z15" s="39"/>
      <c r="AA15" s="39"/>
      <c r="AB15" s="39"/>
      <c r="AC15" s="39"/>
      <c r="AD15" s="39"/>
      <c r="AE15" s="29"/>
      <c r="AF15" s="29"/>
      <c r="AG15" s="29"/>
      <c r="AH15" s="29"/>
      <c r="AI15" s="29"/>
      <c r="AJ15" s="14">
        <f t="shared" ref="AJ15:AJ16" si="2">SUM(F15:AI15)-AK15</f>
        <v>30</v>
      </c>
      <c r="AK15" s="15">
        <f t="shared" ref="AK15:AK16" si="3">J15+O15+T15+Y15+AD15+AI15</f>
        <v>3</v>
      </c>
    </row>
    <row r="16" spans="1:37" ht="20.100000000000001" customHeight="1" x14ac:dyDescent="0.25">
      <c r="A16" s="12">
        <v>4</v>
      </c>
      <c r="B16" s="13" t="s">
        <v>35</v>
      </c>
      <c r="C16" s="14">
        <v>2</v>
      </c>
      <c r="D16" s="14"/>
      <c r="E16" s="14"/>
      <c r="F16" s="31"/>
      <c r="G16" s="31"/>
      <c r="H16" s="31"/>
      <c r="I16" s="31"/>
      <c r="J16" s="31"/>
      <c r="K16" s="33">
        <v>15</v>
      </c>
      <c r="L16" s="33"/>
      <c r="M16" s="33"/>
      <c r="N16" s="33"/>
      <c r="O16" s="33">
        <v>3</v>
      </c>
      <c r="P16" s="35"/>
      <c r="Q16" s="35"/>
      <c r="R16" s="35"/>
      <c r="S16" s="35"/>
      <c r="T16" s="35"/>
      <c r="U16" s="37"/>
      <c r="V16" s="37"/>
      <c r="W16" s="37"/>
      <c r="X16" s="37"/>
      <c r="Y16" s="37"/>
      <c r="Z16" s="39"/>
      <c r="AA16" s="39"/>
      <c r="AB16" s="39"/>
      <c r="AC16" s="39"/>
      <c r="AD16" s="39"/>
      <c r="AE16" s="29"/>
      <c r="AF16" s="29"/>
      <c r="AG16" s="29"/>
      <c r="AH16" s="29"/>
      <c r="AI16" s="29"/>
      <c r="AJ16" s="14">
        <f t="shared" si="2"/>
        <v>15</v>
      </c>
      <c r="AK16" s="15">
        <f t="shared" si="3"/>
        <v>3</v>
      </c>
    </row>
    <row r="17" spans="1:37" ht="20.100000000000001" customHeight="1" x14ac:dyDescent="0.25">
      <c r="A17" s="12">
        <v>5</v>
      </c>
      <c r="B17" s="16" t="s">
        <v>36</v>
      </c>
      <c r="C17" s="14">
        <v>2</v>
      </c>
      <c r="D17" s="14"/>
      <c r="E17" s="14"/>
      <c r="F17" s="31"/>
      <c r="G17" s="31"/>
      <c r="H17" s="31"/>
      <c r="I17" s="31"/>
      <c r="J17" s="31"/>
      <c r="K17" s="33">
        <v>30</v>
      </c>
      <c r="L17" s="33"/>
      <c r="M17" s="33"/>
      <c r="N17" s="33"/>
      <c r="O17" s="33">
        <v>3</v>
      </c>
      <c r="P17" s="35"/>
      <c r="Q17" s="35"/>
      <c r="R17" s="35"/>
      <c r="S17" s="35"/>
      <c r="T17" s="35"/>
      <c r="U17" s="37"/>
      <c r="V17" s="37"/>
      <c r="W17" s="37"/>
      <c r="X17" s="37"/>
      <c r="Y17" s="37"/>
      <c r="Z17" s="39"/>
      <c r="AA17" s="39"/>
      <c r="AB17" s="39"/>
      <c r="AC17" s="39"/>
      <c r="AD17" s="39"/>
      <c r="AE17" s="29"/>
      <c r="AF17" s="29"/>
      <c r="AG17" s="29"/>
      <c r="AH17" s="29"/>
      <c r="AI17" s="29"/>
      <c r="AJ17" s="14">
        <f t="shared" ref="AJ17:AJ24" si="4">SUM(F17:AI17)-AK17</f>
        <v>30</v>
      </c>
      <c r="AK17" s="15">
        <f t="shared" ref="AK17:AK24" si="5">J17+O17+T17+Y17+AD17+AI17</f>
        <v>3</v>
      </c>
    </row>
    <row r="18" spans="1:37" ht="20.100000000000001" customHeight="1" x14ac:dyDescent="0.25">
      <c r="A18" s="12">
        <v>6</v>
      </c>
      <c r="B18" s="16" t="s">
        <v>37</v>
      </c>
      <c r="C18" s="14"/>
      <c r="D18" s="14">
        <v>3</v>
      </c>
      <c r="E18" s="14"/>
      <c r="F18" s="31"/>
      <c r="G18" s="31"/>
      <c r="H18" s="31"/>
      <c r="I18" s="31"/>
      <c r="J18" s="31"/>
      <c r="K18" s="33"/>
      <c r="L18" s="33"/>
      <c r="M18" s="33"/>
      <c r="N18" s="33"/>
      <c r="O18" s="33"/>
      <c r="P18" s="35">
        <v>30</v>
      </c>
      <c r="Q18" s="35"/>
      <c r="R18" s="35"/>
      <c r="S18" s="35"/>
      <c r="T18" s="35">
        <v>3</v>
      </c>
      <c r="U18" s="37"/>
      <c r="V18" s="37"/>
      <c r="W18" s="37"/>
      <c r="X18" s="37"/>
      <c r="Y18" s="37"/>
      <c r="Z18" s="39"/>
      <c r="AA18" s="39"/>
      <c r="AB18" s="39"/>
      <c r="AC18" s="39"/>
      <c r="AD18" s="39"/>
      <c r="AE18" s="29"/>
      <c r="AF18" s="29"/>
      <c r="AG18" s="29"/>
      <c r="AH18" s="29"/>
      <c r="AI18" s="29"/>
      <c r="AJ18" s="14">
        <f t="shared" si="4"/>
        <v>30</v>
      </c>
      <c r="AK18" s="15">
        <f t="shared" si="5"/>
        <v>3</v>
      </c>
    </row>
    <row r="19" spans="1:37" ht="20.100000000000001" customHeight="1" x14ac:dyDescent="0.25">
      <c r="A19" s="12">
        <v>7</v>
      </c>
      <c r="B19" s="16" t="s">
        <v>38</v>
      </c>
      <c r="C19" s="14">
        <v>4</v>
      </c>
      <c r="D19" s="14"/>
      <c r="E19" s="14"/>
      <c r="F19" s="31"/>
      <c r="G19" s="31"/>
      <c r="H19" s="31"/>
      <c r="I19" s="31"/>
      <c r="J19" s="31"/>
      <c r="K19" s="33"/>
      <c r="L19" s="33"/>
      <c r="M19" s="33"/>
      <c r="N19" s="33"/>
      <c r="O19" s="33"/>
      <c r="P19" s="35"/>
      <c r="Q19" s="35"/>
      <c r="R19" s="35"/>
      <c r="S19" s="35"/>
      <c r="T19" s="35"/>
      <c r="U19" s="37">
        <v>30</v>
      </c>
      <c r="V19" s="37"/>
      <c r="W19" s="37"/>
      <c r="X19" s="37"/>
      <c r="Y19" s="37">
        <v>4</v>
      </c>
      <c r="Z19" s="39"/>
      <c r="AA19" s="39"/>
      <c r="AB19" s="39"/>
      <c r="AC19" s="39"/>
      <c r="AD19" s="39"/>
      <c r="AE19" s="29"/>
      <c r="AF19" s="29"/>
      <c r="AG19" s="29"/>
      <c r="AH19" s="29"/>
      <c r="AI19" s="29"/>
      <c r="AJ19" s="14">
        <f t="shared" si="4"/>
        <v>30</v>
      </c>
      <c r="AK19" s="15">
        <f t="shared" si="5"/>
        <v>4</v>
      </c>
    </row>
    <row r="20" spans="1:37" ht="20.100000000000001" customHeight="1" x14ac:dyDescent="0.25">
      <c r="A20" s="12">
        <v>8</v>
      </c>
      <c r="B20" s="16" t="s">
        <v>39</v>
      </c>
      <c r="C20" s="14"/>
      <c r="D20" s="14">
        <v>3</v>
      </c>
      <c r="E20" s="14"/>
      <c r="F20" s="31"/>
      <c r="G20" s="31"/>
      <c r="H20" s="31"/>
      <c r="I20" s="31"/>
      <c r="J20" s="31"/>
      <c r="K20" s="33"/>
      <c r="L20" s="33"/>
      <c r="M20" s="33"/>
      <c r="N20" s="33"/>
      <c r="O20" s="33"/>
      <c r="P20" s="35">
        <v>30</v>
      </c>
      <c r="Q20" s="35"/>
      <c r="R20" s="35"/>
      <c r="S20" s="35"/>
      <c r="T20" s="35">
        <v>3</v>
      </c>
      <c r="U20" s="37"/>
      <c r="V20" s="37"/>
      <c r="W20" s="37"/>
      <c r="X20" s="37"/>
      <c r="Y20" s="37"/>
      <c r="Z20" s="39"/>
      <c r="AA20" s="39"/>
      <c r="AB20" s="39"/>
      <c r="AC20" s="39"/>
      <c r="AD20" s="39"/>
      <c r="AE20" s="29"/>
      <c r="AF20" s="29"/>
      <c r="AG20" s="29"/>
      <c r="AH20" s="29"/>
      <c r="AI20" s="29"/>
      <c r="AJ20" s="14">
        <f t="shared" si="4"/>
        <v>30</v>
      </c>
      <c r="AK20" s="15">
        <f t="shared" si="5"/>
        <v>3</v>
      </c>
    </row>
    <row r="21" spans="1:37" ht="20.100000000000001" customHeight="1" x14ac:dyDescent="0.25">
      <c r="A21" s="12">
        <v>9</v>
      </c>
      <c r="B21" s="16" t="s">
        <v>40</v>
      </c>
      <c r="C21" s="14">
        <v>4</v>
      </c>
      <c r="D21" s="14"/>
      <c r="E21" s="14"/>
      <c r="F21" s="31"/>
      <c r="G21" s="31"/>
      <c r="H21" s="31"/>
      <c r="I21" s="31"/>
      <c r="J21" s="31"/>
      <c r="K21" s="33"/>
      <c r="L21" s="33"/>
      <c r="M21" s="33"/>
      <c r="N21" s="33"/>
      <c r="O21" s="33"/>
      <c r="P21" s="35"/>
      <c r="Q21" s="35"/>
      <c r="R21" s="35"/>
      <c r="S21" s="35"/>
      <c r="T21" s="35"/>
      <c r="U21" s="37">
        <v>30</v>
      </c>
      <c r="V21" s="37"/>
      <c r="W21" s="37"/>
      <c r="X21" s="37"/>
      <c r="Y21" s="37">
        <v>4</v>
      </c>
      <c r="Z21" s="39"/>
      <c r="AA21" s="39"/>
      <c r="AB21" s="39"/>
      <c r="AC21" s="39"/>
      <c r="AD21" s="39"/>
      <c r="AE21" s="29"/>
      <c r="AF21" s="29"/>
      <c r="AG21" s="29"/>
      <c r="AH21" s="29"/>
      <c r="AI21" s="29"/>
      <c r="AJ21" s="14">
        <f t="shared" si="4"/>
        <v>30</v>
      </c>
      <c r="AK21" s="15">
        <f t="shared" si="5"/>
        <v>4</v>
      </c>
    </row>
    <row r="22" spans="1:37" ht="20.100000000000001" customHeight="1" x14ac:dyDescent="0.25">
      <c r="A22" s="12">
        <v>10</v>
      </c>
      <c r="B22" s="16" t="s">
        <v>41</v>
      </c>
      <c r="C22" s="14">
        <v>5</v>
      </c>
      <c r="D22" s="14"/>
      <c r="E22" s="14"/>
      <c r="F22" s="31"/>
      <c r="G22" s="31"/>
      <c r="H22" s="31"/>
      <c r="I22" s="31"/>
      <c r="J22" s="31"/>
      <c r="K22" s="33"/>
      <c r="L22" s="33"/>
      <c r="M22" s="33"/>
      <c r="N22" s="33"/>
      <c r="O22" s="33"/>
      <c r="P22" s="35"/>
      <c r="Q22" s="35"/>
      <c r="R22" s="35"/>
      <c r="S22" s="35"/>
      <c r="T22" s="35"/>
      <c r="U22" s="37"/>
      <c r="V22" s="37"/>
      <c r="W22" s="37"/>
      <c r="X22" s="37"/>
      <c r="Y22" s="37"/>
      <c r="Z22" s="39">
        <v>30</v>
      </c>
      <c r="AA22" s="39"/>
      <c r="AB22" s="39"/>
      <c r="AC22" s="39"/>
      <c r="AD22" s="39">
        <v>4</v>
      </c>
      <c r="AE22" s="29"/>
      <c r="AF22" s="29"/>
      <c r="AG22" s="29"/>
      <c r="AH22" s="29"/>
      <c r="AI22" s="29"/>
      <c r="AJ22" s="14">
        <f t="shared" si="4"/>
        <v>30</v>
      </c>
      <c r="AK22" s="15">
        <f t="shared" si="5"/>
        <v>4</v>
      </c>
    </row>
    <row r="23" spans="1:37" ht="20.100000000000001" customHeight="1" x14ac:dyDescent="0.25">
      <c r="A23" s="12">
        <v>11</v>
      </c>
      <c r="B23" s="16" t="s">
        <v>42</v>
      </c>
      <c r="C23" s="14"/>
      <c r="D23" s="14">
        <v>5</v>
      </c>
      <c r="E23" s="14"/>
      <c r="F23" s="31"/>
      <c r="G23" s="31"/>
      <c r="H23" s="31"/>
      <c r="I23" s="31"/>
      <c r="J23" s="31"/>
      <c r="K23" s="33"/>
      <c r="L23" s="33"/>
      <c r="M23" s="33"/>
      <c r="N23" s="33"/>
      <c r="O23" s="33"/>
      <c r="P23" s="35"/>
      <c r="Q23" s="35"/>
      <c r="R23" s="35"/>
      <c r="S23" s="35"/>
      <c r="T23" s="35"/>
      <c r="U23" s="37"/>
      <c r="V23" s="37"/>
      <c r="W23" s="37"/>
      <c r="X23" s="37"/>
      <c r="Y23" s="37"/>
      <c r="Z23" s="39"/>
      <c r="AA23" s="39">
        <v>30</v>
      </c>
      <c r="AB23" s="39"/>
      <c r="AC23" s="39"/>
      <c r="AD23" s="39">
        <v>4</v>
      </c>
      <c r="AE23" s="29"/>
      <c r="AF23" s="29"/>
      <c r="AG23" s="29"/>
      <c r="AH23" s="29"/>
      <c r="AI23" s="29"/>
      <c r="AJ23" s="14">
        <f t="shared" si="4"/>
        <v>30</v>
      </c>
      <c r="AK23" s="15">
        <f t="shared" si="5"/>
        <v>4</v>
      </c>
    </row>
    <row r="24" spans="1:37" ht="20.100000000000001" customHeight="1" x14ac:dyDescent="0.25">
      <c r="A24" s="12">
        <v>12</v>
      </c>
      <c r="B24" s="16" t="s">
        <v>43</v>
      </c>
      <c r="C24" s="14"/>
      <c r="D24" s="14">
        <v>6</v>
      </c>
      <c r="E24" s="14"/>
      <c r="F24" s="31"/>
      <c r="G24" s="31"/>
      <c r="H24" s="31"/>
      <c r="I24" s="31"/>
      <c r="J24" s="31"/>
      <c r="K24" s="33"/>
      <c r="L24" s="33"/>
      <c r="M24" s="33"/>
      <c r="N24" s="33"/>
      <c r="O24" s="33"/>
      <c r="P24" s="35"/>
      <c r="Q24" s="35"/>
      <c r="R24" s="35"/>
      <c r="S24" s="35"/>
      <c r="T24" s="35"/>
      <c r="U24" s="37"/>
      <c r="V24" s="37"/>
      <c r="W24" s="37"/>
      <c r="X24" s="37"/>
      <c r="Y24" s="37"/>
      <c r="Z24" s="39"/>
      <c r="AA24" s="39"/>
      <c r="AB24" s="39"/>
      <c r="AC24" s="39"/>
      <c r="AD24" s="39"/>
      <c r="AE24" s="29"/>
      <c r="AF24" s="29">
        <v>15</v>
      </c>
      <c r="AG24" s="29"/>
      <c r="AH24" s="29"/>
      <c r="AI24" s="29">
        <v>2</v>
      </c>
      <c r="AJ24" s="14">
        <f t="shared" si="4"/>
        <v>15</v>
      </c>
      <c r="AK24" s="15">
        <f t="shared" si="5"/>
        <v>2</v>
      </c>
    </row>
    <row r="25" spans="1:37" ht="20.100000000000001" customHeight="1" x14ac:dyDescent="0.25">
      <c r="A25" s="48" t="s">
        <v>44</v>
      </c>
      <c r="B25" s="49"/>
      <c r="C25" s="49"/>
      <c r="D25" s="49"/>
      <c r="E25" s="50"/>
      <c r="F25" s="32">
        <f t="shared" ref="F25:AK25" si="6">SUM(F13:F24)</f>
        <v>15</v>
      </c>
      <c r="G25" s="32">
        <f t="shared" si="6"/>
        <v>0</v>
      </c>
      <c r="H25" s="32">
        <f t="shared" si="6"/>
        <v>30</v>
      </c>
      <c r="I25" s="32">
        <f t="shared" si="6"/>
        <v>0</v>
      </c>
      <c r="J25" s="32">
        <f t="shared" si="6"/>
        <v>5</v>
      </c>
      <c r="K25" s="34">
        <f t="shared" si="6"/>
        <v>45</v>
      </c>
      <c r="L25" s="34">
        <f t="shared" si="6"/>
        <v>0</v>
      </c>
      <c r="M25" s="34">
        <f t="shared" si="6"/>
        <v>30</v>
      </c>
      <c r="N25" s="34">
        <f t="shared" si="6"/>
        <v>0</v>
      </c>
      <c r="O25" s="34">
        <f t="shared" si="6"/>
        <v>9</v>
      </c>
      <c r="P25" s="36">
        <f t="shared" si="6"/>
        <v>60</v>
      </c>
      <c r="Q25" s="36">
        <f t="shared" si="6"/>
        <v>0</v>
      </c>
      <c r="R25" s="36">
        <f t="shared" si="6"/>
        <v>0</v>
      </c>
      <c r="S25" s="36">
        <f t="shared" si="6"/>
        <v>0</v>
      </c>
      <c r="T25" s="36">
        <f t="shared" si="6"/>
        <v>6</v>
      </c>
      <c r="U25" s="27">
        <f t="shared" si="6"/>
        <v>60</v>
      </c>
      <c r="V25" s="27">
        <f t="shared" si="6"/>
        <v>0</v>
      </c>
      <c r="W25" s="27">
        <f t="shared" si="6"/>
        <v>0</v>
      </c>
      <c r="X25" s="27">
        <f t="shared" si="6"/>
        <v>0</v>
      </c>
      <c r="Y25" s="27">
        <f t="shared" si="6"/>
        <v>8</v>
      </c>
      <c r="Z25" s="40">
        <f t="shared" si="6"/>
        <v>30</v>
      </c>
      <c r="AA25" s="40">
        <f t="shared" si="6"/>
        <v>30</v>
      </c>
      <c r="AB25" s="40">
        <f t="shared" si="6"/>
        <v>0</v>
      </c>
      <c r="AC25" s="40">
        <f t="shared" si="6"/>
        <v>0</v>
      </c>
      <c r="AD25" s="40">
        <f t="shared" si="6"/>
        <v>8</v>
      </c>
      <c r="AE25" s="28">
        <f t="shared" si="6"/>
        <v>0</v>
      </c>
      <c r="AF25" s="28">
        <f t="shared" si="6"/>
        <v>15</v>
      </c>
      <c r="AG25" s="28">
        <f t="shared" si="6"/>
        <v>0</v>
      </c>
      <c r="AH25" s="28">
        <f t="shared" si="6"/>
        <v>0</v>
      </c>
      <c r="AI25" s="28">
        <f t="shared" si="6"/>
        <v>2</v>
      </c>
      <c r="AJ25" s="11">
        <f t="shared" si="6"/>
        <v>315</v>
      </c>
      <c r="AK25" s="17">
        <f t="shared" si="6"/>
        <v>38</v>
      </c>
    </row>
    <row r="26" spans="1:37" ht="20.100000000000001" customHeight="1" x14ac:dyDescent="0.25">
      <c r="A26" s="54" t="s">
        <v>45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6"/>
    </row>
    <row r="27" spans="1:37" ht="20.100000000000001" customHeight="1" x14ac:dyDescent="0.25">
      <c r="A27" s="18">
        <v>13</v>
      </c>
      <c r="B27" s="16" t="s">
        <v>46</v>
      </c>
      <c r="C27" s="14"/>
      <c r="D27" s="14">
        <v>1</v>
      </c>
      <c r="E27" s="14"/>
      <c r="F27" s="31"/>
      <c r="G27" s="31"/>
      <c r="H27" s="31">
        <v>30</v>
      </c>
      <c r="I27" s="31"/>
      <c r="J27" s="31">
        <v>3</v>
      </c>
      <c r="K27" s="33"/>
      <c r="L27" s="33"/>
      <c r="M27" s="33"/>
      <c r="N27" s="33"/>
      <c r="O27" s="33"/>
      <c r="P27" s="35"/>
      <c r="Q27" s="35"/>
      <c r="R27" s="35"/>
      <c r="S27" s="35"/>
      <c r="T27" s="35"/>
      <c r="U27" s="37"/>
      <c r="V27" s="37"/>
      <c r="W27" s="37"/>
      <c r="X27" s="37"/>
      <c r="Y27" s="37"/>
      <c r="Z27" s="39"/>
      <c r="AA27" s="39"/>
      <c r="AB27" s="39"/>
      <c r="AC27" s="39"/>
      <c r="AD27" s="39"/>
      <c r="AE27" s="29"/>
      <c r="AF27" s="29"/>
      <c r="AG27" s="29"/>
      <c r="AH27" s="29"/>
      <c r="AI27" s="29"/>
      <c r="AJ27" s="14">
        <f>SUM(F27:AI27)-AK27</f>
        <v>30</v>
      </c>
      <c r="AK27" s="15">
        <f>J27+O27+T27+Y27+AD27+AI27</f>
        <v>3</v>
      </c>
    </row>
    <row r="28" spans="1:37" ht="20.100000000000001" customHeight="1" x14ac:dyDescent="0.25">
      <c r="A28" s="18">
        <v>14</v>
      </c>
      <c r="B28" s="16" t="s">
        <v>47</v>
      </c>
      <c r="C28" s="14"/>
      <c r="D28" s="14">
        <v>1</v>
      </c>
      <c r="E28" s="14"/>
      <c r="F28" s="31"/>
      <c r="G28" s="31"/>
      <c r="H28" s="31">
        <v>30</v>
      </c>
      <c r="I28" s="31"/>
      <c r="J28" s="31">
        <v>3</v>
      </c>
      <c r="K28" s="33"/>
      <c r="L28" s="33"/>
      <c r="M28" s="33"/>
      <c r="N28" s="33"/>
      <c r="O28" s="33"/>
      <c r="P28" s="35"/>
      <c r="Q28" s="35"/>
      <c r="R28" s="35"/>
      <c r="S28" s="35"/>
      <c r="T28" s="35"/>
      <c r="U28" s="37"/>
      <c r="V28" s="37"/>
      <c r="W28" s="37"/>
      <c r="X28" s="37"/>
      <c r="Y28" s="37"/>
      <c r="Z28" s="39"/>
      <c r="AA28" s="39"/>
      <c r="AB28" s="39"/>
      <c r="AC28" s="39"/>
      <c r="AD28" s="39"/>
      <c r="AE28" s="29"/>
      <c r="AF28" s="29"/>
      <c r="AG28" s="29"/>
      <c r="AH28" s="29"/>
      <c r="AI28" s="29"/>
      <c r="AJ28" s="14">
        <f t="shared" ref="AJ28:AJ32" si="7">SUM(F28:AI28)-AK28</f>
        <v>30</v>
      </c>
      <c r="AK28" s="15">
        <f t="shared" ref="AK28:AK32" si="8">J28+O28+T28+Y28+AD28+AI28</f>
        <v>3</v>
      </c>
    </row>
    <row r="29" spans="1:37" ht="20.100000000000001" customHeight="1" x14ac:dyDescent="0.25">
      <c r="A29" s="18">
        <v>15</v>
      </c>
      <c r="B29" s="16" t="s">
        <v>48</v>
      </c>
      <c r="C29" s="14"/>
      <c r="D29" s="14">
        <v>1</v>
      </c>
      <c r="E29" s="14"/>
      <c r="F29" s="31"/>
      <c r="G29" s="31"/>
      <c r="H29" s="31">
        <v>30</v>
      </c>
      <c r="I29" s="31"/>
      <c r="J29" s="31">
        <v>3</v>
      </c>
      <c r="K29" s="33"/>
      <c r="L29" s="33"/>
      <c r="M29" s="33"/>
      <c r="N29" s="33"/>
      <c r="O29" s="33"/>
      <c r="P29" s="35"/>
      <c r="Q29" s="35"/>
      <c r="R29" s="35"/>
      <c r="S29" s="35"/>
      <c r="T29" s="35"/>
      <c r="U29" s="37"/>
      <c r="V29" s="37"/>
      <c r="W29" s="37"/>
      <c r="X29" s="37"/>
      <c r="Y29" s="37"/>
      <c r="Z29" s="39"/>
      <c r="AA29" s="39"/>
      <c r="AB29" s="39"/>
      <c r="AC29" s="39"/>
      <c r="AD29" s="39"/>
      <c r="AE29" s="29"/>
      <c r="AF29" s="29"/>
      <c r="AG29" s="29"/>
      <c r="AH29" s="29"/>
      <c r="AI29" s="29"/>
      <c r="AJ29" s="14">
        <f>SUM(F29:AI29)-AK29</f>
        <v>30</v>
      </c>
      <c r="AK29" s="15">
        <f t="shared" si="8"/>
        <v>3</v>
      </c>
    </row>
    <row r="30" spans="1:37" ht="20.100000000000001" customHeight="1" x14ac:dyDescent="0.25">
      <c r="A30" s="18">
        <v>16</v>
      </c>
      <c r="B30" s="16" t="s">
        <v>49</v>
      </c>
      <c r="C30" s="14"/>
      <c r="D30" s="14">
        <v>2</v>
      </c>
      <c r="E30" s="14"/>
      <c r="F30" s="31"/>
      <c r="G30" s="31"/>
      <c r="H30" s="31"/>
      <c r="I30" s="31"/>
      <c r="J30" s="31"/>
      <c r="K30" s="33"/>
      <c r="L30" s="33"/>
      <c r="M30" s="33">
        <v>30</v>
      </c>
      <c r="N30" s="33"/>
      <c r="O30" s="33">
        <v>3</v>
      </c>
      <c r="P30" s="35"/>
      <c r="Q30" s="35"/>
      <c r="R30" s="35"/>
      <c r="S30" s="35"/>
      <c r="T30" s="35"/>
      <c r="U30" s="37"/>
      <c r="V30" s="37"/>
      <c r="W30" s="37"/>
      <c r="X30" s="37"/>
      <c r="Y30" s="37"/>
      <c r="Z30" s="39"/>
      <c r="AA30" s="39"/>
      <c r="AB30" s="39"/>
      <c r="AC30" s="39"/>
      <c r="AD30" s="39"/>
      <c r="AE30" s="29"/>
      <c r="AF30" s="29"/>
      <c r="AG30" s="29"/>
      <c r="AH30" s="29"/>
      <c r="AI30" s="29"/>
      <c r="AJ30" s="14">
        <f>SUM(F30:AI30)-AK30</f>
        <v>30</v>
      </c>
      <c r="AK30" s="15">
        <f t="shared" si="8"/>
        <v>3</v>
      </c>
    </row>
    <row r="31" spans="1:37" ht="20.100000000000001" customHeight="1" x14ac:dyDescent="0.25">
      <c r="A31" s="18">
        <v>17</v>
      </c>
      <c r="B31" s="16" t="s">
        <v>50</v>
      </c>
      <c r="C31" s="14"/>
      <c r="D31" s="14">
        <v>4</v>
      </c>
      <c r="E31" s="14"/>
      <c r="F31" s="31"/>
      <c r="G31" s="31"/>
      <c r="H31" s="31"/>
      <c r="I31" s="31"/>
      <c r="J31" s="31"/>
      <c r="K31" s="33"/>
      <c r="L31" s="33"/>
      <c r="M31" s="33"/>
      <c r="N31" s="33"/>
      <c r="O31" s="33"/>
      <c r="P31" s="35"/>
      <c r="Q31" s="35"/>
      <c r="R31" s="35"/>
      <c r="S31" s="35"/>
      <c r="T31" s="35"/>
      <c r="U31" s="37"/>
      <c r="V31" s="37"/>
      <c r="W31" s="37">
        <v>30</v>
      </c>
      <c r="X31" s="37"/>
      <c r="Y31" s="37">
        <v>3</v>
      </c>
      <c r="Z31" s="39"/>
      <c r="AA31" s="39"/>
      <c r="AB31" s="39"/>
      <c r="AC31" s="39"/>
      <c r="AD31" s="39"/>
      <c r="AE31" s="29"/>
      <c r="AF31" s="29"/>
      <c r="AG31" s="29"/>
      <c r="AH31" s="29"/>
      <c r="AI31" s="29"/>
      <c r="AJ31" s="14">
        <f>SUM(F31:AI31)-AK31</f>
        <v>30</v>
      </c>
      <c r="AK31" s="15">
        <f>J31+O31+T31+Y31+AD31+AI31</f>
        <v>3</v>
      </c>
    </row>
    <row r="32" spans="1:37" ht="20.100000000000001" customHeight="1" x14ac:dyDescent="0.25">
      <c r="A32" s="18">
        <v>18</v>
      </c>
      <c r="B32" s="16" t="s">
        <v>51</v>
      </c>
      <c r="C32" s="14"/>
      <c r="D32" s="14">
        <v>5</v>
      </c>
      <c r="E32" s="14"/>
      <c r="F32" s="31"/>
      <c r="G32" s="31"/>
      <c r="H32" s="31"/>
      <c r="I32" s="31"/>
      <c r="J32" s="31"/>
      <c r="K32" s="33"/>
      <c r="L32" s="33"/>
      <c r="M32" s="33"/>
      <c r="N32" s="33"/>
      <c r="O32" s="33"/>
      <c r="P32" s="35"/>
      <c r="Q32" s="35"/>
      <c r="R32" s="35"/>
      <c r="S32" s="35"/>
      <c r="T32" s="35"/>
      <c r="U32" s="37"/>
      <c r="V32" s="37"/>
      <c r="W32" s="37"/>
      <c r="X32" s="37"/>
      <c r="Y32" s="37"/>
      <c r="Z32" s="39"/>
      <c r="AA32" s="39">
        <v>30</v>
      </c>
      <c r="AB32" s="39"/>
      <c r="AC32" s="39"/>
      <c r="AD32" s="39">
        <v>3</v>
      </c>
      <c r="AE32" s="29"/>
      <c r="AF32" s="29"/>
      <c r="AG32" s="29"/>
      <c r="AH32" s="29"/>
      <c r="AI32" s="29"/>
      <c r="AJ32" s="14">
        <f t="shared" si="7"/>
        <v>30</v>
      </c>
      <c r="AK32" s="15">
        <f t="shared" si="8"/>
        <v>3</v>
      </c>
    </row>
    <row r="33" spans="1:37" ht="20.100000000000001" customHeight="1" x14ac:dyDescent="0.25">
      <c r="A33" s="48" t="s">
        <v>44</v>
      </c>
      <c r="B33" s="49"/>
      <c r="C33" s="49"/>
      <c r="D33" s="49"/>
      <c r="E33" s="50"/>
      <c r="F33" s="32">
        <f t="shared" ref="F33:AK33" si="9">SUM(F27:F32)</f>
        <v>0</v>
      </c>
      <c r="G33" s="32">
        <f t="shared" si="9"/>
        <v>0</v>
      </c>
      <c r="H33" s="32">
        <f t="shared" si="9"/>
        <v>90</v>
      </c>
      <c r="I33" s="32">
        <f t="shared" si="9"/>
        <v>0</v>
      </c>
      <c r="J33" s="32">
        <f t="shared" si="9"/>
        <v>9</v>
      </c>
      <c r="K33" s="34">
        <f t="shared" si="9"/>
        <v>0</v>
      </c>
      <c r="L33" s="34">
        <f t="shared" si="9"/>
        <v>0</v>
      </c>
      <c r="M33" s="34">
        <f t="shared" si="9"/>
        <v>30</v>
      </c>
      <c r="N33" s="34">
        <f t="shared" si="9"/>
        <v>0</v>
      </c>
      <c r="O33" s="34">
        <f t="shared" si="9"/>
        <v>3</v>
      </c>
      <c r="P33" s="36">
        <f t="shared" si="9"/>
        <v>0</v>
      </c>
      <c r="Q33" s="36">
        <f t="shared" si="9"/>
        <v>0</v>
      </c>
      <c r="R33" s="36">
        <f t="shared" si="9"/>
        <v>0</v>
      </c>
      <c r="S33" s="36">
        <f t="shared" si="9"/>
        <v>0</v>
      </c>
      <c r="T33" s="36">
        <f t="shared" si="9"/>
        <v>0</v>
      </c>
      <c r="U33" s="38">
        <f t="shared" si="9"/>
        <v>0</v>
      </c>
      <c r="V33" s="38">
        <f t="shared" si="9"/>
        <v>0</v>
      </c>
      <c r="W33" s="38">
        <f t="shared" si="9"/>
        <v>30</v>
      </c>
      <c r="X33" s="38">
        <f t="shared" si="9"/>
        <v>0</v>
      </c>
      <c r="Y33" s="38">
        <f t="shared" si="9"/>
        <v>3</v>
      </c>
      <c r="Z33" s="40">
        <f t="shared" si="9"/>
        <v>0</v>
      </c>
      <c r="AA33" s="40">
        <f t="shared" si="9"/>
        <v>30</v>
      </c>
      <c r="AB33" s="40">
        <f t="shared" si="9"/>
        <v>0</v>
      </c>
      <c r="AC33" s="40">
        <f t="shared" si="9"/>
        <v>0</v>
      </c>
      <c r="AD33" s="40">
        <f t="shared" si="9"/>
        <v>3</v>
      </c>
      <c r="AE33" s="28">
        <f t="shared" si="9"/>
        <v>0</v>
      </c>
      <c r="AF33" s="28">
        <f t="shared" si="9"/>
        <v>0</v>
      </c>
      <c r="AG33" s="28">
        <f t="shared" si="9"/>
        <v>0</v>
      </c>
      <c r="AH33" s="28">
        <f t="shared" si="9"/>
        <v>0</v>
      </c>
      <c r="AI33" s="28">
        <f t="shared" si="9"/>
        <v>0</v>
      </c>
      <c r="AJ33" s="11">
        <f t="shared" si="9"/>
        <v>180</v>
      </c>
      <c r="AK33" s="17">
        <f t="shared" si="9"/>
        <v>18</v>
      </c>
    </row>
    <row r="34" spans="1:37" ht="20.100000000000001" customHeight="1" x14ac:dyDescent="0.25">
      <c r="A34" s="54" t="s">
        <v>52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6"/>
    </row>
    <row r="35" spans="1:37" ht="20.100000000000001" customHeight="1" x14ac:dyDescent="0.25">
      <c r="A35" s="18">
        <v>19</v>
      </c>
      <c r="B35" s="16" t="s">
        <v>53</v>
      </c>
      <c r="C35" s="14"/>
      <c r="D35" s="14">
        <v>1</v>
      </c>
      <c r="E35" s="14"/>
      <c r="F35" s="31"/>
      <c r="G35" s="31">
        <v>30</v>
      </c>
      <c r="H35" s="31"/>
      <c r="I35" s="31"/>
      <c r="J35" s="31">
        <v>2</v>
      </c>
      <c r="K35" s="33"/>
      <c r="L35" s="33"/>
      <c r="M35" s="33"/>
      <c r="N35" s="33"/>
      <c r="O35" s="33"/>
      <c r="P35" s="35"/>
      <c r="Q35" s="35"/>
      <c r="R35" s="35"/>
      <c r="S35" s="35"/>
      <c r="T35" s="35"/>
      <c r="U35" s="37"/>
      <c r="V35" s="37"/>
      <c r="W35" s="37"/>
      <c r="X35" s="37"/>
      <c r="Y35" s="37"/>
      <c r="Z35" s="39"/>
      <c r="AA35" s="39"/>
      <c r="AB35" s="39"/>
      <c r="AC35" s="39"/>
      <c r="AD35" s="39"/>
      <c r="AE35" s="29"/>
      <c r="AF35" s="29"/>
      <c r="AG35" s="29"/>
      <c r="AH35" s="29"/>
      <c r="AI35" s="29"/>
      <c r="AJ35" s="14">
        <f>SUM(F35:AI35)-AK35</f>
        <v>30</v>
      </c>
      <c r="AK35" s="15">
        <f>J35+O35+T35+Y35+AD35+AI35</f>
        <v>2</v>
      </c>
    </row>
    <row r="36" spans="1:37" ht="20.100000000000001" customHeight="1" x14ac:dyDescent="0.25">
      <c r="A36" s="18">
        <v>20</v>
      </c>
      <c r="B36" s="16" t="s">
        <v>54</v>
      </c>
      <c r="C36" s="14"/>
      <c r="D36" s="14">
        <v>1</v>
      </c>
      <c r="E36" s="14"/>
      <c r="F36" s="31"/>
      <c r="G36" s="31"/>
      <c r="H36" s="31">
        <v>30</v>
      </c>
      <c r="I36" s="31"/>
      <c r="J36" s="31">
        <v>3</v>
      </c>
      <c r="K36" s="33"/>
      <c r="L36" s="33"/>
      <c r="M36" s="33"/>
      <c r="N36" s="33"/>
      <c r="O36" s="33"/>
      <c r="P36" s="35"/>
      <c r="Q36" s="35"/>
      <c r="R36" s="35"/>
      <c r="S36" s="35"/>
      <c r="T36" s="35"/>
      <c r="U36" s="37"/>
      <c r="V36" s="37"/>
      <c r="W36" s="37"/>
      <c r="X36" s="37"/>
      <c r="Y36" s="37"/>
      <c r="Z36" s="39"/>
      <c r="AA36" s="39"/>
      <c r="AB36" s="39"/>
      <c r="AC36" s="39"/>
      <c r="AD36" s="39"/>
      <c r="AE36" s="29"/>
      <c r="AF36" s="29"/>
      <c r="AG36" s="29"/>
      <c r="AH36" s="29"/>
      <c r="AI36" s="29"/>
      <c r="AJ36" s="14">
        <f>SUM(F36:AI36)-AK36</f>
        <v>30</v>
      </c>
      <c r="AK36" s="15">
        <f>J36+O36+T36+Y36+AD36+AI36</f>
        <v>3</v>
      </c>
    </row>
    <row r="37" spans="1:37" ht="20.100000000000001" customHeight="1" x14ac:dyDescent="0.25">
      <c r="A37" s="18">
        <v>21</v>
      </c>
      <c r="B37" s="16" t="s">
        <v>55</v>
      </c>
      <c r="C37" s="14"/>
      <c r="D37" s="14">
        <v>1</v>
      </c>
      <c r="E37" s="14"/>
      <c r="F37" s="31">
        <v>30</v>
      </c>
      <c r="G37" s="31"/>
      <c r="H37" s="31"/>
      <c r="I37" s="31"/>
      <c r="J37" s="31">
        <v>2</v>
      </c>
      <c r="K37" s="33"/>
      <c r="L37" s="33"/>
      <c r="M37" s="33"/>
      <c r="N37" s="33"/>
      <c r="O37" s="33"/>
      <c r="P37" s="35"/>
      <c r="Q37" s="35"/>
      <c r="R37" s="35"/>
      <c r="S37" s="35"/>
      <c r="T37" s="35"/>
      <c r="U37" s="37"/>
      <c r="V37" s="37"/>
      <c r="W37" s="37"/>
      <c r="X37" s="37"/>
      <c r="Y37" s="37"/>
      <c r="Z37" s="39"/>
      <c r="AA37" s="39"/>
      <c r="AB37" s="39"/>
      <c r="AC37" s="39"/>
      <c r="AD37" s="39"/>
      <c r="AE37" s="29"/>
      <c r="AF37" s="29"/>
      <c r="AG37" s="29"/>
      <c r="AH37" s="29"/>
      <c r="AI37" s="29"/>
      <c r="AJ37" s="14">
        <f>SUM(F37:AI37)-AK37</f>
        <v>30</v>
      </c>
      <c r="AK37" s="15">
        <f>J37+O37+T37+Y37+AD37+AI37</f>
        <v>2</v>
      </c>
    </row>
    <row r="38" spans="1:37" ht="20.100000000000001" customHeight="1" x14ac:dyDescent="0.25">
      <c r="A38" s="18">
        <v>22</v>
      </c>
      <c r="B38" s="16" t="s">
        <v>56</v>
      </c>
      <c r="C38" s="14">
        <v>2</v>
      </c>
      <c r="D38" s="14"/>
      <c r="E38" s="14"/>
      <c r="F38" s="31"/>
      <c r="G38" s="31"/>
      <c r="H38" s="31"/>
      <c r="I38" s="31"/>
      <c r="J38" s="31"/>
      <c r="K38" s="33">
        <v>30</v>
      </c>
      <c r="L38" s="33"/>
      <c r="M38" s="33"/>
      <c r="N38" s="33"/>
      <c r="O38" s="33">
        <v>3</v>
      </c>
      <c r="P38" s="35"/>
      <c r="Q38" s="35"/>
      <c r="R38" s="35"/>
      <c r="S38" s="35"/>
      <c r="T38" s="35"/>
      <c r="U38" s="37"/>
      <c r="V38" s="37"/>
      <c r="W38" s="37"/>
      <c r="X38" s="37"/>
      <c r="Y38" s="37"/>
      <c r="Z38" s="39"/>
      <c r="AA38" s="39"/>
      <c r="AB38" s="39"/>
      <c r="AC38" s="39"/>
      <c r="AD38" s="39"/>
      <c r="AE38" s="29"/>
      <c r="AF38" s="29"/>
      <c r="AG38" s="29"/>
      <c r="AH38" s="29"/>
      <c r="AI38" s="29"/>
      <c r="AJ38" s="14">
        <f t="shared" ref="AJ38" si="10">SUM(F38:AI38)-AK38</f>
        <v>30</v>
      </c>
      <c r="AK38" s="15">
        <f t="shared" ref="AK38" si="11">J38+O38+T38+Y38+AD38+AI38</f>
        <v>3</v>
      </c>
    </row>
    <row r="39" spans="1:37" ht="20.100000000000001" customHeight="1" x14ac:dyDescent="0.25">
      <c r="A39" s="18">
        <v>23</v>
      </c>
      <c r="B39" s="16" t="s">
        <v>57</v>
      </c>
      <c r="C39" s="14"/>
      <c r="D39" s="14">
        <v>1</v>
      </c>
      <c r="E39" s="14"/>
      <c r="F39" s="31">
        <v>30</v>
      </c>
      <c r="G39" s="31"/>
      <c r="H39" s="31"/>
      <c r="I39" s="31"/>
      <c r="J39" s="31">
        <v>2</v>
      </c>
      <c r="K39" s="33"/>
      <c r="L39" s="33"/>
      <c r="M39" s="33"/>
      <c r="N39" s="33"/>
      <c r="O39" s="33"/>
      <c r="P39" s="35"/>
      <c r="Q39" s="35"/>
      <c r="R39" s="35"/>
      <c r="S39" s="35"/>
      <c r="T39" s="35"/>
      <c r="U39" s="37"/>
      <c r="V39" s="37"/>
      <c r="W39" s="37"/>
      <c r="X39" s="37"/>
      <c r="Y39" s="37"/>
      <c r="Z39" s="39"/>
      <c r="AA39" s="39"/>
      <c r="AB39" s="39"/>
      <c r="AC39" s="39"/>
      <c r="AD39" s="39"/>
      <c r="AE39" s="29"/>
      <c r="AF39" s="29"/>
      <c r="AG39" s="29"/>
      <c r="AH39" s="29"/>
      <c r="AI39" s="29"/>
      <c r="AJ39" s="14">
        <f>SUM(F39:AI39)-AK39</f>
        <v>30</v>
      </c>
      <c r="AK39" s="15">
        <f t="shared" ref="AK39" si="12">J39+O39+T39+Y39+AD39+AI39</f>
        <v>2</v>
      </c>
    </row>
    <row r="40" spans="1:37" ht="20.100000000000001" customHeight="1" x14ac:dyDescent="0.25">
      <c r="A40" s="18">
        <v>24</v>
      </c>
      <c r="B40" s="16" t="s">
        <v>58</v>
      </c>
      <c r="C40" s="14">
        <v>2</v>
      </c>
      <c r="D40" s="14"/>
      <c r="E40" s="14"/>
      <c r="F40" s="31"/>
      <c r="G40" s="31"/>
      <c r="H40" s="31"/>
      <c r="I40" s="31"/>
      <c r="J40" s="31"/>
      <c r="K40" s="33">
        <v>30</v>
      </c>
      <c r="L40" s="33"/>
      <c r="M40" s="33"/>
      <c r="N40" s="33"/>
      <c r="O40" s="33">
        <v>3</v>
      </c>
      <c r="P40" s="35"/>
      <c r="Q40" s="35"/>
      <c r="R40" s="35"/>
      <c r="S40" s="35"/>
      <c r="T40" s="35"/>
      <c r="U40" s="37"/>
      <c r="V40" s="37"/>
      <c r="W40" s="37"/>
      <c r="X40" s="37"/>
      <c r="Y40" s="37"/>
      <c r="Z40" s="39"/>
      <c r="AA40" s="39"/>
      <c r="AB40" s="39"/>
      <c r="AC40" s="39"/>
      <c r="AD40" s="39"/>
      <c r="AE40" s="29"/>
      <c r="AF40" s="29"/>
      <c r="AG40" s="29"/>
      <c r="AH40" s="29"/>
      <c r="AI40" s="29"/>
      <c r="AJ40" s="14">
        <f>SUM(F40:AI40)-AK40</f>
        <v>30</v>
      </c>
      <c r="AK40" s="15">
        <f t="shared" ref="AK40:AK41" si="13">J40+O40+T40+Y40+AD40+AI40</f>
        <v>3</v>
      </c>
    </row>
    <row r="41" spans="1:37" ht="20.100000000000001" customHeight="1" x14ac:dyDescent="0.25">
      <c r="A41" s="18">
        <v>25</v>
      </c>
      <c r="B41" s="16" t="s">
        <v>59</v>
      </c>
      <c r="C41" s="14"/>
      <c r="D41" s="14">
        <v>3</v>
      </c>
      <c r="E41" s="14"/>
      <c r="F41" s="31"/>
      <c r="G41" s="31"/>
      <c r="H41" s="31"/>
      <c r="I41" s="31"/>
      <c r="J41" s="31"/>
      <c r="K41" s="33"/>
      <c r="L41" s="33"/>
      <c r="M41" s="33"/>
      <c r="N41" s="33"/>
      <c r="O41" s="33"/>
      <c r="P41" s="35"/>
      <c r="Q41" s="35"/>
      <c r="R41" s="35">
        <v>30</v>
      </c>
      <c r="S41" s="35"/>
      <c r="T41" s="35">
        <v>3</v>
      </c>
      <c r="U41" s="37"/>
      <c r="V41" s="37"/>
      <c r="W41" s="37"/>
      <c r="X41" s="37"/>
      <c r="Y41" s="37"/>
      <c r="Z41" s="39"/>
      <c r="AA41" s="39"/>
      <c r="AB41" s="39"/>
      <c r="AC41" s="39"/>
      <c r="AD41" s="39"/>
      <c r="AE41" s="29"/>
      <c r="AF41" s="29"/>
      <c r="AG41" s="29"/>
      <c r="AH41" s="29"/>
      <c r="AI41" s="29"/>
      <c r="AJ41" s="14">
        <f t="shared" ref="AJ41:AJ49" si="14">SUM(F41:AI41)-AK41</f>
        <v>30</v>
      </c>
      <c r="AK41" s="15">
        <f t="shared" si="13"/>
        <v>3</v>
      </c>
    </row>
    <row r="42" spans="1:37" ht="20.100000000000001" customHeight="1" x14ac:dyDescent="0.25">
      <c r="A42" s="18">
        <v>26</v>
      </c>
      <c r="B42" s="16" t="s">
        <v>60</v>
      </c>
      <c r="C42" s="14"/>
      <c r="D42" s="14">
        <v>3</v>
      </c>
      <c r="E42" s="14"/>
      <c r="F42" s="31"/>
      <c r="G42" s="31"/>
      <c r="H42" s="31"/>
      <c r="I42" s="31"/>
      <c r="J42" s="31"/>
      <c r="K42" s="33"/>
      <c r="L42" s="33"/>
      <c r="M42" s="33"/>
      <c r="N42" s="33"/>
      <c r="O42" s="33"/>
      <c r="P42" s="35">
        <v>30</v>
      </c>
      <c r="Q42" s="35"/>
      <c r="R42" s="35"/>
      <c r="S42" s="35"/>
      <c r="T42" s="35">
        <v>2</v>
      </c>
      <c r="U42" s="37"/>
      <c r="V42" s="37"/>
      <c r="W42" s="37"/>
      <c r="X42" s="37"/>
      <c r="Y42" s="37"/>
      <c r="Z42" s="39"/>
      <c r="AA42" s="39"/>
      <c r="AB42" s="39"/>
      <c r="AC42" s="39"/>
      <c r="AD42" s="39"/>
      <c r="AE42" s="29"/>
      <c r="AF42" s="29"/>
      <c r="AG42" s="29"/>
      <c r="AH42" s="29"/>
      <c r="AI42" s="29"/>
      <c r="AJ42" s="14">
        <f t="shared" si="14"/>
        <v>30</v>
      </c>
      <c r="AK42" s="15">
        <f t="shared" ref="AK42:AK49" si="15">J42+O42+T42+Y42+AD42+AI42</f>
        <v>2</v>
      </c>
    </row>
    <row r="43" spans="1:37" ht="20.100000000000001" customHeight="1" x14ac:dyDescent="0.25">
      <c r="A43" s="18">
        <v>27</v>
      </c>
      <c r="B43" s="13" t="s">
        <v>61</v>
      </c>
      <c r="C43" s="14"/>
      <c r="D43" s="14">
        <v>3</v>
      </c>
      <c r="E43" s="14"/>
      <c r="F43" s="31"/>
      <c r="G43" s="31"/>
      <c r="H43" s="31"/>
      <c r="I43" s="31"/>
      <c r="J43" s="31"/>
      <c r="K43" s="33"/>
      <c r="L43" s="33"/>
      <c r="M43" s="33"/>
      <c r="N43" s="33"/>
      <c r="O43" s="33"/>
      <c r="P43" s="35"/>
      <c r="Q43" s="35"/>
      <c r="R43" s="35">
        <v>15</v>
      </c>
      <c r="S43" s="35"/>
      <c r="T43" s="35">
        <v>2</v>
      </c>
      <c r="U43" s="37"/>
      <c r="V43" s="37"/>
      <c r="W43" s="37"/>
      <c r="X43" s="37"/>
      <c r="Y43" s="37"/>
      <c r="Z43" s="39"/>
      <c r="AA43" s="39"/>
      <c r="AB43" s="39"/>
      <c r="AC43" s="39"/>
      <c r="AD43" s="39"/>
      <c r="AE43" s="29"/>
      <c r="AF43" s="29"/>
      <c r="AG43" s="29"/>
      <c r="AH43" s="29"/>
      <c r="AI43" s="29"/>
      <c r="AJ43" s="14">
        <f t="shared" si="14"/>
        <v>15</v>
      </c>
      <c r="AK43" s="15">
        <f t="shared" si="15"/>
        <v>2</v>
      </c>
    </row>
    <row r="44" spans="1:37" ht="20.100000000000001" customHeight="1" x14ac:dyDescent="0.25">
      <c r="A44" s="18">
        <v>28</v>
      </c>
      <c r="B44" s="13" t="s">
        <v>62</v>
      </c>
      <c r="C44" s="14"/>
      <c r="D44" s="14">
        <v>3</v>
      </c>
      <c r="E44" s="14"/>
      <c r="F44" s="31"/>
      <c r="G44" s="31"/>
      <c r="H44" s="31"/>
      <c r="I44" s="31"/>
      <c r="J44" s="31"/>
      <c r="K44" s="33"/>
      <c r="L44" s="33"/>
      <c r="M44" s="33"/>
      <c r="N44" s="33"/>
      <c r="O44" s="33"/>
      <c r="P44" s="35">
        <v>30</v>
      </c>
      <c r="Q44" s="35"/>
      <c r="R44" s="35"/>
      <c r="S44" s="35"/>
      <c r="T44" s="35">
        <v>2</v>
      </c>
      <c r="U44" s="37"/>
      <c r="V44" s="37"/>
      <c r="W44" s="37"/>
      <c r="X44" s="37"/>
      <c r="Y44" s="37"/>
      <c r="Z44" s="39"/>
      <c r="AA44" s="39"/>
      <c r="AB44" s="39"/>
      <c r="AC44" s="39"/>
      <c r="AD44" s="39"/>
      <c r="AE44" s="29"/>
      <c r="AF44" s="29"/>
      <c r="AG44" s="29"/>
      <c r="AH44" s="29"/>
      <c r="AI44" s="29"/>
      <c r="AJ44" s="14">
        <f t="shared" si="14"/>
        <v>30</v>
      </c>
      <c r="AK44" s="15">
        <f t="shared" si="15"/>
        <v>2</v>
      </c>
    </row>
    <row r="45" spans="1:37" ht="20.100000000000001" customHeight="1" x14ac:dyDescent="0.25">
      <c r="A45" s="18">
        <v>29</v>
      </c>
      <c r="B45" s="13" t="s">
        <v>63</v>
      </c>
      <c r="C45" s="14"/>
      <c r="D45" s="14">
        <v>4</v>
      </c>
      <c r="E45" s="14"/>
      <c r="F45" s="31"/>
      <c r="G45" s="31"/>
      <c r="H45" s="31"/>
      <c r="I45" s="31"/>
      <c r="J45" s="31"/>
      <c r="K45" s="33"/>
      <c r="L45" s="33"/>
      <c r="M45" s="33"/>
      <c r="N45" s="33"/>
      <c r="O45" s="33"/>
      <c r="P45" s="35"/>
      <c r="Q45" s="35"/>
      <c r="R45" s="35"/>
      <c r="S45" s="35"/>
      <c r="T45" s="35"/>
      <c r="U45" s="37">
        <v>15</v>
      </c>
      <c r="V45" s="37"/>
      <c r="W45" s="37"/>
      <c r="X45" s="37"/>
      <c r="Y45" s="37">
        <v>2</v>
      </c>
      <c r="Z45" s="39"/>
      <c r="AA45" s="39"/>
      <c r="AB45" s="39"/>
      <c r="AC45" s="39"/>
      <c r="AD45" s="39"/>
      <c r="AE45" s="29"/>
      <c r="AF45" s="29"/>
      <c r="AG45" s="29"/>
      <c r="AH45" s="29"/>
      <c r="AI45" s="29"/>
      <c r="AJ45" s="14">
        <f t="shared" si="14"/>
        <v>15</v>
      </c>
      <c r="AK45" s="15">
        <f t="shared" si="15"/>
        <v>2</v>
      </c>
    </row>
    <row r="46" spans="1:37" ht="20.100000000000001" customHeight="1" x14ac:dyDescent="0.25">
      <c r="A46" s="18">
        <v>30</v>
      </c>
      <c r="B46" s="16" t="s">
        <v>64</v>
      </c>
      <c r="C46" s="14"/>
      <c r="D46" s="14">
        <v>4</v>
      </c>
      <c r="E46" s="14"/>
      <c r="F46" s="31"/>
      <c r="G46" s="31"/>
      <c r="H46" s="31"/>
      <c r="I46" s="31"/>
      <c r="J46" s="31"/>
      <c r="K46" s="33"/>
      <c r="L46" s="33"/>
      <c r="M46" s="33"/>
      <c r="N46" s="33"/>
      <c r="O46" s="33"/>
      <c r="P46" s="35"/>
      <c r="Q46" s="35"/>
      <c r="R46" s="35"/>
      <c r="S46" s="35"/>
      <c r="T46" s="35"/>
      <c r="U46" s="37">
        <v>30</v>
      </c>
      <c r="V46" s="37"/>
      <c r="W46" s="37"/>
      <c r="X46" s="37"/>
      <c r="Y46" s="37">
        <v>3</v>
      </c>
      <c r="Z46" s="39"/>
      <c r="AA46" s="39"/>
      <c r="AB46" s="39"/>
      <c r="AC46" s="39"/>
      <c r="AD46" s="39"/>
      <c r="AE46" s="29"/>
      <c r="AF46" s="29"/>
      <c r="AG46" s="29"/>
      <c r="AH46" s="29"/>
      <c r="AI46" s="29"/>
      <c r="AJ46" s="14">
        <f t="shared" si="14"/>
        <v>30</v>
      </c>
      <c r="AK46" s="15">
        <f t="shared" si="15"/>
        <v>3</v>
      </c>
    </row>
    <row r="47" spans="1:37" ht="20.100000000000001" customHeight="1" x14ac:dyDescent="0.25">
      <c r="A47" s="18">
        <v>31</v>
      </c>
      <c r="B47" s="13" t="s">
        <v>65</v>
      </c>
      <c r="C47" s="14"/>
      <c r="D47" s="14">
        <v>5</v>
      </c>
      <c r="E47" s="14"/>
      <c r="F47" s="31"/>
      <c r="G47" s="31"/>
      <c r="H47" s="31"/>
      <c r="I47" s="31"/>
      <c r="J47" s="31"/>
      <c r="K47" s="33"/>
      <c r="L47" s="33"/>
      <c r="M47" s="33"/>
      <c r="N47" s="33"/>
      <c r="O47" s="33"/>
      <c r="P47" s="35"/>
      <c r="Q47" s="35"/>
      <c r="R47" s="35"/>
      <c r="S47" s="35"/>
      <c r="T47" s="35"/>
      <c r="U47" s="37"/>
      <c r="V47" s="37"/>
      <c r="W47" s="37"/>
      <c r="X47" s="37"/>
      <c r="Y47" s="37"/>
      <c r="Z47" s="39"/>
      <c r="AA47" s="39"/>
      <c r="AB47" s="39">
        <v>30</v>
      </c>
      <c r="AC47" s="39"/>
      <c r="AD47" s="39">
        <v>3</v>
      </c>
      <c r="AE47" s="29"/>
      <c r="AF47" s="29"/>
      <c r="AG47" s="29"/>
      <c r="AH47" s="29"/>
      <c r="AI47" s="29"/>
      <c r="AJ47" s="14">
        <f t="shared" si="14"/>
        <v>30</v>
      </c>
      <c r="AK47" s="15">
        <f t="shared" si="15"/>
        <v>3</v>
      </c>
    </row>
    <row r="48" spans="1:37" ht="20.100000000000001" customHeight="1" x14ac:dyDescent="0.25">
      <c r="A48" s="18">
        <v>32</v>
      </c>
      <c r="B48" s="13" t="s">
        <v>66</v>
      </c>
      <c r="C48" s="14"/>
      <c r="D48" s="14">
        <v>5</v>
      </c>
      <c r="E48" s="14"/>
      <c r="F48" s="31"/>
      <c r="G48" s="31"/>
      <c r="H48" s="31"/>
      <c r="I48" s="31"/>
      <c r="J48" s="31"/>
      <c r="K48" s="33"/>
      <c r="L48" s="33"/>
      <c r="M48" s="33"/>
      <c r="N48" s="33"/>
      <c r="O48" s="33"/>
      <c r="P48" s="35"/>
      <c r="Q48" s="35"/>
      <c r="R48" s="35"/>
      <c r="S48" s="35"/>
      <c r="T48" s="35"/>
      <c r="U48" s="37"/>
      <c r="V48" s="37"/>
      <c r="W48" s="37"/>
      <c r="X48" s="37"/>
      <c r="Y48" s="37"/>
      <c r="Z48" s="39">
        <v>30</v>
      </c>
      <c r="AA48" s="39"/>
      <c r="AB48" s="39"/>
      <c r="AC48" s="39"/>
      <c r="AD48" s="39">
        <v>3</v>
      </c>
      <c r="AE48" s="29"/>
      <c r="AF48" s="29"/>
      <c r="AG48" s="29"/>
      <c r="AH48" s="29"/>
      <c r="AI48" s="29"/>
      <c r="AJ48" s="14">
        <f t="shared" si="14"/>
        <v>30</v>
      </c>
      <c r="AK48" s="15">
        <f t="shared" si="15"/>
        <v>3</v>
      </c>
    </row>
    <row r="49" spans="1:37" ht="20.100000000000001" customHeight="1" x14ac:dyDescent="0.25">
      <c r="A49" s="18">
        <v>33</v>
      </c>
      <c r="B49" s="16" t="s">
        <v>67</v>
      </c>
      <c r="C49" s="14"/>
      <c r="D49" s="14">
        <v>6</v>
      </c>
      <c r="E49" s="14"/>
      <c r="F49" s="31"/>
      <c r="G49" s="31"/>
      <c r="H49" s="31"/>
      <c r="I49" s="31"/>
      <c r="J49" s="31"/>
      <c r="K49" s="33"/>
      <c r="L49" s="33"/>
      <c r="M49" s="33"/>
      <c r="N49" s="33"/>
      <c r="O49" s="33"/>
      <c r="P49" s="35"/>
      <c r="Q49" s="35"/>
      <c r="R49" s="35"/>
      <c r="S49" s="35"/>
      <c r="T49" s="35"/>
      <c r="U49" s="37"/>
      <c r="V49" s="37"/>
      <c r="W49" s="37"/>
      <c r="X49" s="37"/>
      <c r="Y49" s="37"/>
      <c r="Z49" s="39"/>
      <c r="AA49" s="39"/>
      <c r="AB49" s="39"/>
      <c r="AC49" s="39"/>
      <c r="AD49" s="39"/>
      <c r="AE49" s="29">
        <v>30</v>
      </c>
      <c r="AF49" s="29"/>
      <c r="AG49" s="29"/>
      <c r="AH49" s="29"/>
      <c r="AI49" s="29">
        <v>3</v>
      </c>
      <c r="AJ49" s="14">
        <f t="shared" si="14"/>
        <v>30</v>
      </c>
      <c r="AK49" s="15">
        <f t="shared" si="15"/>
        <v>3</v>
      </c>
    </row>
    <row r="50" spans="1:37" ht="20.100000000000001" customHeight="1" x14ac:dyDescent="0.25">
      <c r="A50" s="48" t="s">
        <v>44</v>
      </c>
      <c r="B50" s="49"/>
      <c r="C50" s="49"/>
      <c r="D50" s="49"/>
      <c r="E50" s="50"/>
      <c r="F50" s="32">
        <f t="shared" ref="F50:AK50" si="16">SUM(F35:F49)</f>
        <v>60</v>
      </c>
      <c r="G50" s="32">
        <f t="shared" si="16"/>
        <v>30</v>
      </c>
      <c r="H50" s="32">
        <f t="shared" si="16"/>
        <v>30</v>
      </c>
      <c r="I50" s="32">
        <f t="shared" si="16"/>
        <v>0</v>
      </c>
      <c r="J50" s="32">
        <f t="shared" si="16"/>
        <v>9</v>
      </c>
      <c r="K50" s="34">
        <f t="shared" si="16"/>
        <v>60</v>
      </c>
      <c r="L50" s="34">
        <f t="shared" si="16"/>
        <v>0</v>
      </c>
      <c r="M50" s="34">
        <f t="shared" si="16"/>
        <v>0</v>
      </c>
      <c r="N50" s="34">
        <f t="shared" si="16"/>
        <v>0</v>
      </c>
      <c r="O50" s="34">
        <f t="shared" si="16"/>
        <v>6</v>
      </c>
      <c r="P50" s="36">
        <f t="shared" si="16"/>
        <v>60</v>
      </c>
      <c r="Q50" s="36">
        <f t="shared" si="16"/>
        <v>0</v>
      </c>
      <c r="R50" s="36">
        <f t="shared" si="16"/>
        <v>45</v>
      </c>
      <c r="S50" s="36">
        <f t="shared" si="16"/>
        <v>0</v>
      </c>
      <c r="T50" s="36">
        <f t="shared" si="16"/>
        <v>9</v>
      </c>
      <c r="U50" s="38">
        <f t="shared" si="16"/>
        <v>45</v>
      </c>
      <c r="V50" s="38">
        <f t="shared" si="16"/>
        <v>0</v>
      </c>
      <c r="W50" s="38">
        <f t="shared" si="16"/>
        <v>0</v>
      </c>
      <c r="X50" s="38">
        <f t="shared" si="16"/>
        <v>0</v>
      </c>
      <c r="Y50" s="38">
        <f t="shared" si="16"/>
        <v>5</v>
      </c>
      <c r="Z50" s="40">
        <f t="shared" si="16"/>
        <v>30</v>
      </c>
      <c r="AA50" s="40">
        <f t="shared" si="16"/>
        <v>0</v>
      </c>
      <c r="AB50" s="40">
        <f t="shared" si="16"/>
        <v>30</v>
      </c>
      <c r="AC50" s="40">
        <f t="shared" si="16"/>
        <v>0</v>
      </c>
      <c r="AD50" s="40">
        <f t="shared" si="16"/>
        <v>6</v>
      </c>
      <c r="AE50" s="28">
        <f t="shared" si="16"/>
        <v>30</v>
      </c>
      <c r="AF50" s="28">
        <f t="shared" si="16"/>
        <v>0</v>
      </c>
      <c r="AG50" s="28">
        <f t="shared" si="16"/>
        <v>0</v>
      </c>
      <c r="AH50" s="28">
        <f t="shared" si="16"/>
        <v>0</v>
      </c>
      <c r="AI50" s="28">
        <f t="shared" si="16"/>
        <v>3</v>
      </c>
      <c r="AJ50" s="11">
        <f t="shared" si="16"/>
        <v>420</v>
      </c>
      <c r="AK50" s="17">
        <f t="shared" si="16"/>
        <v>38</v>
      </c>
    </row>
    <row r="51" spans="1:37" ht="20.100000000000001" customHeight="1" x14ac:dyDescent="0.25">
      <c r="A51" s="60" t="s">
        <v>68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2"/>
    </row>
    <row r="52" spans="1:37" ht="20.100000000000001" customHeight="1" x14ac:dyDescent="0.25">
      <c r="A52" s="18">
        <v>34</v>
      </c>
      <c r="B52" s="16" t="s">
        <v>69</v>
      </c>
      <c r="C52" s="14">
        <v>1</v>
      </c>
      <c r="D52" s="14"/>
      <c r="E52" s="14"/>
      <c r="F52" s="31">
        <v>30</v>
      </c>
      <c r="G52" s="31"/>
      <c r="H52" s="31"/>
      <c r="I52" s="31"/>
      <c r="J52" s="31">
        <v>4</v>
      </c>
      <c r="K52" s="33"/>
      <c r="L52" s="33"/>
      <c r="M52" s="33"/>
      <c r="N52" s="33"/>
      <c r="O52" s="33"/>
      <c r="P52" s="35"/>
      <c r="Q52" s="35"/>
      <c r="R52" s="35"/>
      <c r="S52" s="35"/>
      <c r="T52" s="35"/>
      <c r="U52" s="37"/>
      <c r="V52" s="37"/>
      <c r="W52" s="37"/>
      <c r="X52" s="37"/>
      <c r="Y52" s="37"/>
      <c r="Z52" s="39"/>
      <c r="AA52" s="39"/>
      <c r="AB52" s="39"/>
      <c r="AC52" s="39"/>
      <c r="AD52" s="39"/>
      <c r="AE52" s="29"/>
      <c r="AF52" s="29"/>
      <c r="AG52" s="29"/>
      <c r="AH52" s="29"/>
      <c r="AI52" s="29"/>
      <c r="AJ52" s="14">
        <f t="shared" ref="AJ52:AJ58" si="17">SUM(F52:AI52)-AK52</f>
        <v>30</v>
      </c>
      <c r="AK52" s="15">
        <f t="shared" ref="AK52:AK58" si="18">J52+O52+T52+Y52+AD52+AI52</f>
        <v>4</v>
      </c>
    </row>
    <row r="53" spans="1:37" ht="20.100000000000001" customHeight="1" x14ac:dyDescent="0.25">
      <c r="A53" s="18">
        <v>35</v>
      </c>
      <c r="B53" s="44" t="s">
        <v>70</v>
      </c>
      <c r="C53" s="14"/>
      <c r="D53" s="14">
        <v>2</v>
      </c>
      <c r="E53" s="14"/>
      <c r="F53" s="31"/>
      <c r="G53" s="31"/>
      <c r="H53" s="31"/>
      <c r="I53" s="31"/>
      <c r="J53" s="31"/>
      <c r="K53" s="33">
        <v>30</v>
      </c>
      <c r="L53" s="33"/>
      <c r="M53" s="33"/>
      <c r="N53" s="33"/>
      <c r="O53" s="33">
        <v>3</v>
      </c>
      <c r="P53" s="35"/>
      <c r="Q53" s="35"/>
      <c r="R53" s="35"/>
      <c r="S53" s="35"/>
      <c r="T53" s="35"/>
      <c r="U53" s="37"/>
      <c r="V53" s="37"/>
      <c r="W53" s="37"/>
      <c r="X53" s="37"/>
      <c r="Y53" s="37"/>
      <c r="Z53" s="39"/>
      <c r="AA53" s="39"/>
      <c r="AB53" s="39"/>
      <c r="AC53" s="39"/>
      <c r="AD53" s="39"/>
      <c r="AE53" s="29"/>
      <c r="AF53" s="29"/>
      <c r="AG53" s="29"/>
      <c r="AH53" s="29"/>
      <c r="AI53" s="29"/>
      <c r="AJ53" s="14">
        <f t="shared" si="17"/>
        <v>30</v>
      </c>
      <c r="AK53" s="15">
        <f t="shared" si="18"/>
        <v>3</v>
      </c>
    </row>
    <row r="54" spans="1:37" ht="20.100000000000001" customHeight="1" x14ac:dyDescent="0.25">
      <c r="A54" s="18">
        <v>36</v>
      </c>
      <c r="B54" s="16" t="s">
        <v>71</v>
      </c>
      <c r="C54" s="14"/>
      <c r="D54" s="14">
        <v>2</v>
      </c>
      <c r="E54" s="14"/>
      <c r="F54" s="31"/>
      <c r="G54" s="31"/>
      <c r="H54" s="31"/>
      <c r="I54" s="31"/>
      <c r="J54" s="31"/>
      <c r="K54" s="33">
        <v>30</v>
      </c>
      <c r="L54" s="33"/>
      <c r="M54" s="33"/>
      <c r="N54" s="33"/>
      <c r="O54" s="33">
        <v>2</v>
      </c>
      <c r="P54" s="35"/>
      <c r="Q54" s="35"/>
      <c r="R54" s="35"/>
      <c r="S54" s="35"/>
      <c r="T54" s="35"/>
      <c r="U54" s="37"/>
      <c r="V54" s="37"/>
      <c r="W54" s="37"/>
      <c r="X54" s="37"/>
      <c r="Y54" s="37"/>
      <c r="Z54" s="39"/>
      <c r="AA54" s="39"/>
      <c r="AB54" s="39"/>
      <c r="AC54" s="39"/>
      <c r="AD54" s="39"/>
      <c r="AE54" s="29"/>
      <c r="AF54" s="29"/>
      <c r="AG54" s="29"/>
      <c r="AH54" s="29"/>
      <c r="AI54" s="29"/>
      <c r="AJ54" s="14">
        <f>SUM(F54:AI54)-AK54</f>
        <v>30</v>
      </c>
      <c r="AK54" s="15">
        <f t="shared" ref="AK54" si="19">J54+O54+T54+Y54+AD54+AI54</f>
        <v>2</v>
      </c>
    </row>
    <row r="55" spans="1:37" ht="20.100000000000001" customHeight="1" x14ac:dyDescent="0.25">
      <c r="A55" s="18">
        <v>37</v>
      </c>
      <c r="B55" s="16" t="s">
        <v>72</v>
      </c>
      <c r="C55" s="14">
        <v>3</v>
      </c>
      <c r="D55" s="14"/>
      <c r="E55" s="14"/>
      <c r="F55" s="31"/>
      <c r="G55" s="31"/>
      <c r="H55" s="31"/>
      <c r="I55" s="31"/>
      <c r="J55" s="31"/>
      <c r="K55" s="33"/>
      <c r="L55" s="33"/>
      <c r="M55" s="33"/>
      <c r="N55" s="33"/>
      <c r="O55" s="33"/>
      <c r="P55" s="35">
        <v>30</v>
      </c>
      <c r="Q55" s="35"/>
      <c r="R55" s="35"/>
      <c r="S55" s="35"/>
      <c r="T55" s="35">
        <v>3</v>
      </c>
      <c r="U55" s="37"/>
      <c r="V55" s="37"/>
      <c r="W55" s="37"/>
      <c r="X55" s="37"/>
      <c r="Y55" s="37"/>
      <c r="Z55" s="39"/>
      <c r="AA55" s="39"/>
      <c r="AB55" s="39"/>
      <c r="AC55" s="39"/>
      <c r="AD55" s="39"/>
      <c r="AE55" s="29"/>
      <c r="AF55" s="29"/>
      <c r="AG55" s="29"/>
      <c r="AH55" s="29"/>
      <c r="AI55" s="29"/>
      <c r="AJ55" s="14">
        <f>SUM(F55:AI55)-AK55</f>
        <v>30</v>
      </c>
      <c r="AK55" s="15">
        <f t="shared" si="18"/>
        <v>3</v>
      </c>
    </row>
    <row r="56" spans="1:37" ht="20.100000000000001" customHeight="1" x14ac:dyDescent="0.25">
      <c r="A56" s="18">
        <v>38</v>
      </c>
      <c r="B56" s="13" t="s">
        <v>73</v>
      </c>
      <c r="C56" s="14"/>
      <c r="D56" s="14">
        <v>4</v>
      </c>
      <c r="E56" s="14"/>
      <c r="F56" s="31"/>
      <c r="G56" s="31"/>
      <c r="H56" s="31"/>
      <c r="I56" s="31"/>
      <c r="J56" s="31"/>
      <c r="K56" s="33"/>
      <c r="L56" s="33"/>
      <c r="M56" s="33"/>
      <c r="N56" s="33"/>
      <c r="O56" s="33"/>
      <c r="P56" s="35"/>
      <c r="Q56" s="35"/>
      <c r="R56" s="35"/>
      <c r="S56" s="35"/>
      <c r="T56" s="35"/>
      <c r="U56" s="37"/>
      <c r="V56" s="37"/>
      <c r="W56" s="37">
        <v>30</v>
      </c>
      <c r="X56" s="37"/>
      <c r="Y56" s="37">
        <v>3</v>
      </c>
      <c r="Z56" s="39"/>
      <c r="AA56" s="39"/>
      <c r="AB56" s="39"/>
      <c r="AC56" s="39"/>
      <c r="AD56" s="39"/>
      <c r="AE56" s="29"/>
      <c r="AF56" s="29"/>
      <c r="AG56" s="29"/>
      <c r="AH56" s="29"/>
      <c r="AI56" s="29"/>
      <c r="AJ56" s="14">
        <f>SUM(F56:AI56)-AK56</f>
        <v>30</v>
      </c>
      <c r="AK56" s="15">
        <f>J56+O56+T56+Y56+AD56+AI56</f>
        <v>3</v>
      </c>
    </row>
    <row r="57" spans="1:37" ht="20.100000000000001" customHeight="1" x14ac:dyDescent="0.25">
      <c r="A57" s="18">
        <v>39</v>
      </c>
      <c r="B57" s="13" t="s">
        <v>74</v>
      </c>
      <c r="C57" s="14"/>
      <c r="D57" s="14">
        <v>4</v>
      </c>
      <c r="E57" s="14"/>
      <c r="F57" s="31"/>
      <c r="G57" s="31"/>
      <c r="H57" s="31"/>
      <c r="I57" s="31"/>
      <c r="J57" s="31"/>
      <c r="K57" s="33"/>
      <c r="L57" s="33"/>
      <c r="M57" s="33"/>
      <c r="N57" s="33"/>
      <c r="O57" s="33"/>
      <c r="P57" s="35"/>
      <c r="Q57" s="35"/>
      <c r="R57" s="35"/>
      <c r="S57" s="35"/>
      <c r="T57" s="35"/>
      <c r="U57" s="37">
        <v>15</v>
      </c>
      <c r="V57" s="37"/>
      <c r="W57" s="37"/>
      <c r="X57" s="37"/>
      <c r="Y57" s="37">
        <v>1</v>
      </c>
      <c r="Z57" s="39"/>
      <c r="AA57" s="39"/>
      <c r="AB57" s="39"/>
      <c r="AC57" s="39"/>
      <c r="AD57" s="39"/>
      <c r="AE57" s="29"/>
      <c r="AF57" s="29"/>
      <c r="AG57" s="29"/>
      <c r="AH57" s="29"/>
      <c r="AI57" s="29"/>
      <c r="AJ57" s="14">
        <f t="shared" si="17"/>
        <v>15</v>
      </c>
      <c r="AK57" s="15">
        <f t="shared" si="18"/>
        <v>1</v>
      </c>
    </row>
    <row r="58" spans="1:37" ht="20.100000000000001" customHeight="1" x14ac:dyDescent="0.25">
      <c r="A58" s="18">
        <v>40</v>
      </c>
      <c r="B58" s="44" t="s">
        <v>75</v>
      </c>
      <c r="C58" s="14"/>
      <c r="D58" s="14">
        <v>6</v>
      </c>
      <c r="E58" s="14"/>
      <c r="F58" s="31"/>
      <c r="G58" s="31"/>
      <c r="H58" s="31"/>
      <c r="I58" s="31"/>
      <c r="J58" s="31"/>
      <c r="K58" s="33"/>
      <c r="L58" s="33"/>
      <c r="M58" s="33"/>
      <c r="N58" s="33"/>
      <c r="O58" s="33"/>
      <c r="P58" s="35"/>
      <c r="Q58" s="35"/>
      <c r="R58" s="35"/>
      <c r="S58" s="35"/>
      <c r="T58" s="35"/>
      <c r="U58" s="37"/>
      <c r="V58" s="37"/>
      <c r="W58" s="37"/>
      <c r="X58" s="37"/>
      <c r="Y58" s="37"/>
      <c r="Z58" s="39"/>
      <c r="AA58" s="39"/>
      <c r="AB58" s="39"/>
      <c r="AC58" s="39"/>
      <c r="AD58" s="39"/>
      <c r="AE58" s="29">
        <v>30</v>
      </c>
      <c r="AF58" s="29"/>
      <c r="AG58" s="29"/>
      <c r="AH58" s="29"/>
      <c r="AI58" s="29">
        <v>2</v>
      </c>
      <c r="AJ58" s="14">
        <f t="shared" si="17"/>
        <v>30</v>
      </c>
      <c r="AK58" s="15">
        <f t="shared" si="18"/>
        <v>2</v>
      </c>
    </row>
    <row r="59" spans="1:37" s="19" customFormat="1" ht="20.100000000000001" customHeight="1" x14ac:dyDescent="0.25">
      <c r="A59" s="51" t="s">
        <v>44</v>
      </c>
      <c r="B59" s="52"/>
      <c r="C59" s="52"/>
      <c r="D59" s="52"/>
      <c r="E59" s="53"/>
      <c r="F59" s="32">
        <f t="shared" ref="F59:AK59" si="20">SUM(F52:F58)</f>
        <v>30</v>
      </c>
      <c r="G59" s="32">
        <f t="shared" si="20"/>
        <v>0</v>
      </c>
      <c r="H59" s="32">
        <f t="shared" si="20"/>
        <v>0</v>
      </c>
      <c r="I59" s="32">
        <f t="shared" si="20"/>
        <v>0</v>
      </c>
      <c r="J59" s="32">
        <f t="shared" si="20"/>
        <v>4</v>
      </c>
      <c r="K59" s="34">
        <f t="shared" si="20"/>
        <v>60</v>
      </c>
      <c r="L59" s="34">
        <f t="shared" si="20"/>
        <v>0</v>
      </c>
      <c r="M59" s="34">
        <f t="shared" si="20"/>
        <v>0</v>
      </c>
      <c r="N59" s="34">
        <f t="shared" si="20"/>
        <v>0</v>
      </c>
      <c r="O59" s="34">
        <f t="shared" si="20"/>
        <v>5</v>
      </c>
      <c r="P59" s="36">
        <f t="shared" si="20"/>
        <v>30</v>
      </c>
      <c r="Q59" s="36">
        <f t="shared" si="20"/>
        <v>0</v>
      </c>
      <c r="R59" s="36">
        <f t="shared" si="20"/>
        <v>0</v>
      </c>
      <c r="S59" s="36">
        <f t="shared" si="20"/>
        <v>0</v>
      </c>
      <c r="T59" s="36">
        <f t="shared" si="20"/>
        <v>3</v>
      </c>
      <c r="U59" s="38">
        <f t="shared" si="20"/>
        <v>15</v>
      </c>
      <c r="V59" s="38">
        <f t="shared" si="20"/>
        <v>0</v>
      </c>
      <c r="W59" s="38">
        <f t="shared" si="20"/>
        <v>30</v>
      </c>
      <c r="X59" s="38">
        <f t="shared" si="20"/>
        <v>0</v>
      </c>
      <c r="Y59" s="38">
        <f t="shared" si="20"/>
        <v>4</v>
      </c>
      <c r="Z59" s="40">
        <f t="shared" si="20"/>
        <v>0</v>
      </c>
      <c r="AA59" s="40">
        <f t="shared" si="20"/>
        <v>0</v>
      </c>
      <c r="AB59" s="40">
        <f t="shared" si="20"/>
        <v>0</v>
      </c>
      <c r="AC59" s="40">
        <f t="shared" si="20"/>
        <v>0</v>
      </c>
      <c r="AD59" s="40">
        <f t="shared" si="20"/>
        <v>0</v>
      </c>
      <c r="AE59" s="28">
        <f t="shared" si="20"/>
        <v>30</v>
      </c>
      <c r="AF59" s="28">
        <f t="shared" si="20"/>
        <v>0</v>
      </c>
      <c r="AG59" s="28">
        <f t="shared" si="20"/>
        <v>0</v>
      </c>
      <c r="AH59" s="28">
        <f t="shared" si="20"/>
        <v>0</v>
      </c>
      <c r="AI59" s="28">
        <f t="shared" si="20"/>
        <v>2</v>
      </c>
      <c r="AJ59" s="11">
        <f t="shared" si="20"/>
        <v>195</v>
      </c>
      <c r="AK59" s="17">
        <f t="shared" si="20"/>
        <v>18</v>
      </c>
    </row>
    <row r="60" spans="1:37" ht="20.100000000000001" customHeight="1" x14ac:dyDescent="0.25">
      <c r="A60" s="63" t="s">
        <v>76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5"/>
    </row>
    <row r="61" spans="1:37" ht="20.100000000000001" customHeight="1" x14ac:dyDescent="0.25">
      <c r="A61" s="18">
        <v>41</v>
      </c>
      <c r="B61" s="20" t="s">
        <v>77</v>
      </c>
      <c r="C61" s="14"/>
      <c r="D61" s="14">
        <v>2</v>
      </c>
      <c r="E61" s="14"/>
      <c r="F61" s="31"/>
      <c r="G61" s="31"/>
      <c r="H61" s="31"/>
      <c r="I61" s="31"/>
      <c r="J61" s="31"/>
      <c r="K61" s="33"/>
      <c r="L61" s="33"/>
      <c r="M61" s="33">
        <v>30</v>
      </c>
      <c r="N61" s="33"/>
      <c r="O61" s="33">
        <v>3</v>
      </c>
      <c r="P61" s="35"/>
      <c r="Q61" s="35"/>
      <c r="R61" s="35"/>
      <c r="S61" s="35"/>
      <c r="T61" s="35"/>
      <c r="U61" s="37"/>
      <c r="V61" s="37"/>
      <c r="W61" s="37"/>
      <c r="X61" s="37"/>
      <c r="Y61" s="37"/>
      <c r="Z61" s="39"/>
      <c r="AA61" s="39"/>
      <c r="AB61" s="39"/>
      <c r="AC61" s="39"/>
      <c r="AD61" s="39"/>
      <c r="AE61" s="29"/>
      <c r="AF61" s="29"/>
      <c r="AG61" s="29"/>
      <c r="AH61" s="29"/>
      <c r="AI61" s="29"/>
      <c r="AJ61" s="14">
        <f>SUM(F61:AI61)-AK61</f>
        <v>30</v>
      </c>
      <c r="AK61" s="15">
        <f>J61+O61+T61+Y61+AD61+AI61</f>
        <v>3</v>
      </c>
    </row>
    <row r="62" spans="1:37" ht="20.100000000000001" customHeight="1" x14ac:dyDescent="0.25">
      <c r="A62" s="18">
        <v>42</v>
      </c>
      <c r="B62" s="20" t="s">
        <v>78</v>
      </c>
      <c r="C62" s="14"/>
      <c r="D62" s="14">
        <v>2</v>
      </c>
      <c r="E62" s="14"/>
      <c r="F62" s="31"/>
      <c r="G62" s="31"/>
      <c r="H62" s="31"/>
      <c r="I62" s="31"/>
      <c r="J62" s="31"/>
      <c r="K62" s="33"/>
      <c r="L62" s="33"/>
      <c r="M62" s="33">
        <v>30</v>
      </c>
      <c r="N62" s="33"/>
      <c r="O62" s="33">
        <v>3</v>
      </c>
      <c r="P62" s="35"/>
      <c r="Q62" s="35"/>
      <c r="R62" s="35"/>
      <c r="S62" s="35"/>
      <c r="T62" s="35"/>
      <c r="U62" s="37"/>
      <c r="V62" s="37"/>
      <c r="W62" s="37"/>
      <c r="X62" s="37"/>
      <c r="Y62" s="37"/>
      <c r="Z62" s="39"/>
      <c r="AA62" s="39"/>
      <c r="AB62" s="39"/>
      <c r="AC62" s="39"/>
      <c r="AD62" s="39"/>
      <c r="AE62" s="29"/>
      <c r="AF62" s="29"/>
      <c r="AG62" s="29"/>
      <c r="AH62" s="29"/>
      <c r="AI62" s="29"/>
      <c r="AJ62" s="14">
        <f>SUM(F62:AI62)-AK62</f>
        <v>30</v>
      </c>
      <c r="AK62" s="15">
        <f>J62+O62+T62+Y62+AD62+AI62</f>
        <v>3</v>
      </c>
    </row>
    <row r="63" spans="1:37" ht="20.100000000000001" customHeight="1" x14ac:dyDescent="0.25">
      <c r="A63" s="18">
        <v>43</v>
      </c>
      <c r="B63" s="20" t="s">
        <v>79</v>
      </c>
      <c r="C63" s="14"/>
      <c r="D63" s="14">
        <v>3</v>
      </c>
      <c r="E63" s="14"/>
      <c r="F63" s="31"/>
      <c r="G63" s="31"/>
      <c r="H63" s="31"/>
      <c r="I63" s="31"/>
      <c r="J63" s="31"/>
      <c r="K63" s="33"/>
      <c r="L63" s="33"/>
      <c r="M63" s="33"/>
      <c r="N63" s="33"/>
      <c r="O63" s="33"/>
      <c r="P63" s="35"/>
      <c r="Q63" s="35"/>
      <c r="R63" s="35">
        <v>30</v>
      </c>
      <c r="S63" s="35"/>
      <c r="T63" s="35">
        <v>3</v>
      </c>
      <c r="U63" s="37"/>
      <c r="V63" s="37"/>
      <c r="W63" s="37"/>
      <c r="X63" s="37"/>
      <c r="Y63" s="37"/>
      <c r="Z63" s="39"/>
      <c r="AA63" s="39"/>
      <c r="AB63" s="39"/>
      <c r="AC63" s="39"/>
      <c r="AD63" s="39"/>
      <c r="AE63" s="29"/>
      <c r="AF63" s="29"/>
      <c r="AG63" s="29"/>
      <c r="AH63" s="29"/>
      <c r="AI63" s="29"/>
      <c r="AJ63" s="14">
        <f t="shared" ref="AJ63:AJ70" si="21">SUM(F63:AI63)-AK63</f>
        <v>30</v>
      </c>
      <c r="AK63" s="15">
        <f t="shared" ref="AK63:AK70" si="22">J63+O63+T63+Y63+AD63+AI63</f>
        <v>3</v>
      </c>
    </row>
    <row r="64" spans="1:37" ht="20.100000000000001" customHeight="1" x14ac:dyDescent="0.25">
      <c r="A64" s="18">
        <v>44</v>
      </c>
      <c r="B64" s="20" t="s">
        <v>80</v>
      </c>
      <c r="C64" s="14"/>
      <c r="D64" s="94">
        <v>3</v>
      </c>
      <c r="E64" s="14"/>
      <c r="F64" s="31"/>
      <c r="G64" s="31"/>
      <c r="H64" s="31"/>
      <c r="I64" s="31"/>
      <c r="J64" s="31"/>
      <c r="K64" s="33"/>
      <c r="L64" s="33"/>
      <c r="M64" s="33"/>
      <c r="N64" s="33"/>
      <c r="O64" s="33"/>
      <c r="P64" s="35"/>
      <c r="Q64" s="35"/>
      <c r="R64" s="41">
        <v>30</v>
      </c>
      <c r="S64" s="41"/>
      <c r="T64" s="41">
        <v>3</v>
      </c>
      <c r="U64" s="42"/>
      <c r="V64" s="42"/>
      <c r="W64" s="42"/>
      <c r="X64" s="42"/>
      <c r="Y64" s="42"/>
      <c r="Z64" s="43"/>
      <c r="AA64" s="43"/>
      <c r="AB64" s="43"/>
      <c r="AC64" s="43"/>
      <c r="AD64" s="43"/>
      <c r="AE64" s="29"/>
      <c r="AF64" s="29"/>
      <c r="AG64" s="29"/>
      <c r="AH64" s="29"/>
      <c r="AI64" s="29"/>
      <c r="AJ64" s="14">
        <f>SUM(F64:AI64)-AK64</f>
        <v>30</v>
      </c>
      <c r="AK64" s="15">
        <f>J64+O64+T64+Y64+AD64+AI64</f>
        <v>3</v>
      </c>
    </row>
    <row r="65" spans="1:37" ht="20.100000000000001" customHeight="1" x14ac:dyDescent="0.25">
      <c r="A65" s="18">
        <v>45</v>
      </c>
      <c r="B65" s="20" t="s">
        <v>81</v>
      </c>
      <c r="C65" s="14"/>
      <c r="D65" s="14">
        <v>4</v>
      </c>
      <c r="E65" s="14"/>
      <c r="F65" s="31"/>
      <c r="G65" s="31"/>
      <c r="H65" s="31"/>
      <c r="I65" s="31"/>
      <c r="J65" s="31"/>
      <c r="K65" s="33"/>
      <c r="L65" s="33"/>
      <c r="M65" s="33"/>
      <c r="N65" s="33"/>
      <c r="O65" s="33"/>
      <c r="P65" s="35"/>
      <c r="Q65" s="35"/>
      <c r="R65" s="41"/>
      <c r="S65" s="41"/>
      <c r="T65" s="41"/>
      <c r="U65" s="42"/>
      <c r="V65" s="42"/>
      <c r="W65" s="42">
        <v>30</v>
      </c>
      <c r="X65" s="42"/>
      <c r="Y65" s="42">
        <v>3</v>
      </c>
      <c r="Z65" s="43"/>
      <c r="AA65" s="43"/>
      <c r="AB65" s="43"/>
      <c r="AC65" s="43"/>
      <c r="AD65" s="43"/>
      <c r="AE65" s="29"/>
      <c r="AF65" s="29"/>
      <c r="AG65" s="29"/>
      <c r="AH65" s="29"/>
      <c r="AI65" s="29"/>
      <c r="AJ65" s="14">
        <f>SUM(F65:AI65)-AK65</f>
        <v>30</v>
      </c>
      <c r="AK65" s="15">
        <f>J65+O65+T65+Y65+AD65+AI65</f>
        <v>3</v>
      </c>
    </row>
    <row r="66" spans="1:37" ht="20.100000000000001" customHeight="1" x14ac:dyDescent="0.25">
      <c r="A66" s="18">
        <v>46</v>
      </c>
      <c r="B66" s="20" t="s">
        <v>82</v>
      </c>
      <c r="C66" s="14"/>
      <c r="D66" s="14">
        <v>4</v>
      </c>
      <c r="E66" s="14"/>
      <c r="F66" s="31"/>
      <c r="G66" s="31"/>
      <c r="H66" s="31"/>
      <c r="I66" s="31"/>
      <c r="J66" s="31"/>
      <c r="K66" s="33"/>
      <c r="L66" s="33"/>
      <c r="M66" s="33"/>
      <c r="N66" s="33"/>
      <c r="O66" s="33"/>
      <c r="P66" s="35"/>
      <c r="Q66" s="35"/>
      <c r="R66" s="41"/>
      <c r="S66" s="41"/>
      <c r="T66" s="41"/>
      <c r="U66" s="42"/>
      <c r="V66" s="42"/>
      <c r="W66" s="42">
        <v>30</v>
      </c>
      <c r="X66" s="42"/>
      <c r="Y66" s="42">
        <v>3</v>
      </c>
      <c r="Z66" s="43"/>
      <c r="AA66" s="43"/>
      <c r="AB66" s="43"/>
      <c r="AC66" s="43"/>
      <c r="AD66" s="43"/>
      <c r="AE66" s="29"/>
      <c r="AF66" s="29"/>
      <c r="AG66" s="29"/>
      <c r="AH66" s="29"/>
      <c r="AI66" s="29"/>
      <c r="AJ66" s="14">
        <f>SUM(F66:AI66)-AK66</f>
        <v>30</v>
      </c>
      <c r="AK66" s="15">
        <f>J66+O66+T66+Y66+AD66+AI66</f>
        <v>3</v>
      </c>
    </row>
    <row r="67" spans="1:37" ht="20.100000000000001" customHeight="1" x14ac:dyDescent="0.25">
      <c r="A67" s="18">
        <v>47</v>
      </c>
      <c r="B67" s="20" t="s">
        <v>83</v>
      </c>
      <c r="C67" s="14"/>
      <c r="D67" s="14">
        <v>5</v>
      </c>
      <c r="E67" s="14"/>
      <c r="F67" s="31"/>
      <c r="G67" s="31"/>
      <c r="H67" s="31"/>
      <c r="I67" s="31"/>
      <c r="J67" s="31"/>
      <c r="K67" s="33"/>
      <c r="L67" s="33"/>
      <c r="M67" s="33"/>
      <c r="N67" s="33"/>
      <c r="O67" s="33"/>
      <c r="P67" s="35"/>
      <c r="Q67" s="35"/>
      <c r="R67" s="41"/>
      <c r="S67" s="41"/>
      <c r="T67" s="41"/>
      <c r="U67" s="42"/>
      <c r="V67" s="42"/>
      <c r="W67" s="42"/>
      <c r="X67" s="42"/>
      <c r="Y67" s="42"/>
      <c r="Z67" s="43"/>
      <c r="AA67" s="43"/>
      <c r="AB67" s="43">
        <v>30</v>
      </c>
      <c r="AC67" s="43"/>
      <c r="AD67" s="43">
        <v>3</v>
      </c>
      <c r="AE67" s="29"/>
      <c r="AF67" s="29"/>
      <c r="AG67" s="29"/>
      <c r="AH67" s="29"/>
      <c r="AI67" s="29"/>
      <c r="AJ67" s="14">
        <f>SUM(F67:AI67)-AK67</f>
        <v>30</v>
      </c>
      <c r="AK67" s="15">
        <f>J67+O67+T67+Y67+AD67+AI67</f>
        <v>3</v>
      </c>
    </row>
    <row r="68" spans="1:37" ht="20.100000000000001" customHeight="1" x14ac:dyDescent="0.25">
      <c r="A68" s="18">
        <v>48</v>
      </c>
      <c r="B68" s="20" t="s">
        <v>84</v>
      </c>
      <c r="C68" s="14"/>
      <c r="D68" s="94">
        <v>5</v>
      </c>
      <c r="E68" s="14"/>
      <c r="F68" s="31"/>
      <c r="G68" s="31"/>
      <c r="H68" s="31"/>
      <c r="I68" s="31"/>
      <c r="J68" s="31"/>
      <c r="K68" s="33"/>
      <c r="L68" s="33"/>
      <c r="M68" s="33"/>
      <c r="N68" s="33"/>
      <c r="O68" s="33"/>
      <c r="P68" s="35"/>
      <c r="Q68" s="35"/>
      <c r="R68" s="41"/>
      <c r="S68" s="41"/>
      <c r="T68" s="41"/>
      <c r="U68" s="42"/>
      <c r="V68" s="42"/>
      <c r="W68" s="42"/>
      <c r="X68" s="42"/>
      <c r="Y68" s="42"/>
      <c r="Z68" s="43"/>
      <c r="AA68" s="43"/>
      <c r="AB68" s="43">
        <v>30</v>
      </c>
      <c r="AC68" s="43"/>
      <c r="AD68" s="43">
        <v>3</v>
      </c>
      <c r="AE68" s="29"/>
      <c r="AF68" s="29"/>
      <c r="AG68" s="29"/>
      <c r="AH68" s="29"/>
      <c r="AI68" s="29"/>
      <c r="AJ68" s="14">
        <f>SUM(F68:AI68)-AK68</f>
        <v>30</v>
      </c>
      <c r="AK68" s="15">
        <f>J68+O68+T68+Y68+AD68+AI68</f>
        <v>3</v>
      </c>
    </row>
    <row r="69" spans="1:37" ht="20.100000000000001" customHeight="1" x14ac:dyDescent="0.25">
      <c r="A69" s="18">
        <v>49</v>
      </c>
      <c r="B69" s="20" t="s">
        <v>85</v>
      </c>
      <c r="C69" s="14"/>
      <c r="D69" s="14">
        <v>6</v>
      </c>
      <c r="E69" s="14"/>
      <c r="F69" s="31"/>
      <c r="G69" s="31"/>
      <c r="H69" s="31"/>
      <c r="I69" s="31"/>
      <c r="J69" s="31"/>
      <c r="K69" s="33"/>
      <c r="L69" s="33"/>
      <c r="M69" s="33"/>
      <c r="N69" s="33"/>
      <c r="O69" s="33"/>
      <c r="P69" s="35"/>
      <c r="Q69" s="35"/>
      <c r="R69" s="41"/>
      <c r="S69" s="41"/>
      <c r="T69" s="41"/>
      <c r="U69" s="42"/>
      <c r="V69" s="42"/>
      <c r="W69" s="42"/>
      <c r="X69" s="42"/>
      <c r="Y69" s="42"/>
      <c r="Z69" s="43"/>
      <c r="AA69" s="43"/>
      <c r="AB69" s="43"/>
      <c r="AC69" s="43"/>
      <c r="AD69" s="43"/>
      <c r="AE69" s="29"/>
      <c r="AF69" s="29"/>
      <c r="AG69" s="29">
        <v>30</v>
      </c>
      <c r="AH69" s="29"/>
      <c r="AI69" s="29">
        <v>3</v>
      </c>
      <c r="AJ69" s="14">
        <f t="shared" si="21"/>
        <v>30</v>
      </c>
      <c r="AK69" s="15">
        <f t="shared" si="22"/>
        <v>3</v>
      </c>
    </row>
    <row r="70" spans="1:37" ht="20.100000000000001" customHeight="1" x14ac:dyDescent="0.25">
      <c r="A70" s="18">
        <v>50</v>
      </c>
      <c r="B70" s="20" t="s">
        <v>86</v>
      </c>
      <c r="C70" s="14">
        <v>6</v>
      </c>
      <c r="D70" s="14"/>
      <c r="E70" s="14"/>
      <c r="F70" s="31"/>
      <c r="G70" s="31"/>
      <c r="H70" s="31"/>
      <c r="I70" s="31"/>
      <c r="J70" s="31"/>
      <c r="K70" s="33"/>
      <c r="L70" s="33"/>
      <c r="M70" s="33"/>
      <c r="N70" s="33"/>
      <c r="O70" s="33"/>
      <c r="P70" s="35"/>
      <c r="Q70" s="35"/>
      <c r="R70" s="35"/>
      <c r="S70" s="35"/>
      <c r="T70" s="35"/>
      <c r="U70" s="37"/>
      <c r="V70" s="37"/>
      <c r="W70" s="37"/>
      <c r="X70" s="37"/>
      <c r="Y70" s="37"/>
      <c r="Z70" s="39"/>
      <c r="AA70" s="39"/>
      <c r="AB70" s="39"/>
      <c r="AC70" s="39"/>
      <c r="AD70" s="39"/>
      <c r="AE70" s="29"/>
      <c r="AF70" s="29"/>
      <c r="AG70" s="29">
        <v>30</v>
      </c>
      <c r="AH70" s="29"/>
      <c r="AI70" s="29">
        <v>4</v>
      </c>
      <c r="AJ70" s="14">
        <f t="shared" si="21"/>
        <v>30</v>
      </c>
      <c r="AK70" s="15">
        <f t="shared" si="22"/>
        <v>4</v>
      </c>
    </row>
    <row r="71" spans="1:37" s="19" customFormat="1" ht="20.100000000000001" customHeight="1" x14ac:dyDescent="0.25">
      <c r="A71" s="51" t="s">
        <v>44</v>
      </c>
      <c r="B71" s="52"/>
      <c r="C71" s="52"/>
      <c r="D71" s="52"/>
      <c r="E71" s="53"/>
      <c r="F71" s="32">
        <f t="shared" ref="F71:AK71" si="23">SUM(F61:F70)</f>
        <v>0</v>
      </c>
      <c r="G71" s="32">
        <f t="shared" si="23"/>
        <v>0</v>
      </c>
      <c r="H71" s="32">
        <f t="shared" si="23"/>
        <v>0</v>
      </c>
      <c r="I71" s="32">
        <f t="shared" si="23"/>
        <v>0</v>
      </c>
      <c r="J71" s="32">
        <f t="shared" si="23"/>
        <v>0</v>
      </c>
      <c r="K71" s="34">
        <f t="shared" si="23"/>
        <v>0</v>
      </c>
      <c r="L71" s="34">
        <f t="shared" si="23"/>
        <v>0</v>
      </c>
      <c r="M71" s="34">
        <f t="shared" si="23"/>
        <v>60</v>
      </c>
      <c r="N71" s="34">
        <f t="shared" si="23"/>
        <v>0</v>
      </c>
      <c r="O71" s="34">
        <f t="shared" si="23"/>
        <v>6</v>
      </c>
      <c r="P71" s="36">
        <f t="shared" si="23"/>
        <v>0</v>
      </c>
      <c r="Q71" s="36">
        <f t="shared" si="23"/>
        <v>0</v>
      </c>
      <c r="R71" s="36">
        <f t="shared" si="23"/>
        <v>60</v>
      </c>
      <c r="S71" s="36">
        <f t="shared" si="23"/>
        <v>0</v>
      </c>
      <c r="T71" s="36">
        <f t="shared" si="23"/>
        <v>6</v>
      </c>
      <c r="U71" s="38">
        <f t="shared" si="23"/>
        <v>0</v>
      </c>
      <c r="V71" s="38">
        <f t="shared" si="23"/>
        <v>0</v>
      </c>
      <c r="W71" s="38">
        <f t="shared" si="23"/>
        <v>60</v>
      </c>
      <c r="X71" s="38">
        <f t="shared" si="23"/>
        <v>0</v>
      </c>
      <c r="Y71" s="38">
        <f t="shared" si="23"/>
        <v>6</v>
      </c>
      <c r="Z71" s="40">
        <f t="shared" si="23"/>
        <v>0</v>
      </c>
      <c r="AA71" s="40">
        <f t="shared" si="23"/>
        <v>0</v>
      </c>
      <c r="AB71" s="40">
        <f t="shared" si="23"/>
        <v>60</v>
      </c>
      <c r="AC71" s="40">
        <f t="shared" si="23"/>
        <v>0</v>
      </c>
      <c r="AD71" s="40">
        <f t="shared" si="23"/>
        <v>6</v>
      </c>
      <c r="AE71" s="28">
        <f t="shared" si="23"/>
        <v>0</v>
      </c>
      <c r="AF71" s="28">
        <f t="shared" si="23"/>
        <v>0</v>
      </c>
      <c r="AG71" s="28">
        <f t="shared" si="23"/>
        <v>60</v>
      </c>
      <c r="AH71" s="28">
        <f t="shared" si="23"/>
        <v>0</v>
      </c>
      <c r="AI71" s="28">
        <f t="shared" si="23"/>
        <v>7</v>
      </c>
      <c r="AJ71" s="11">
        <f t="shared" si="23"/>
        <v>300</v>
      </c>
      <c r="AK71" s="17">
        <f t="shared" si="23"/>
        <v>31</v>
      </c>
    </row>
    <row r="72" spans="1:37" ht="20.100000000000001" customHeight="1" x14ac:dyDescent="0.25">
      <c r="A72" s="63" t="s">
        <v>87</v>
      </c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5"/>
    </row>
    <row r="73" spans="1:37" ht="20.100000000000001" customHeight="1" x14ac:dyDescent="0.25">
      <c r="A73" s="18">
        <v>51</v>
      </c>
      <c r="B73" s="20" t="s">
        <v>88</v>
      </c>
      <c r="C73" s="14"/>
      <c r="D73" s="14">
        <v>2</v>
      </c>
      <c r="E73" s="14"/>
      <c r="F73" s="31"/>
      <c r="G73" s="31"/>
      <c r="H73" s="31"/>
      <c r="I73" s="31"/>
      <c r="J73" s="31"/>
      <c r="K73" s="33"/>
      <c r="L73" s="33"/>
      <c r="M73" s="33">
        <v>30</v>
      </c>
      <c r="N73" s="33"/>
      <c r="O73" s="33">
        <v>3</v>
      </c>
      <c r="P73" s="35"/>
      <c r="Q73" s="35"/>
      <c r="R73" s="35"/>
      <c r="S73" s="35"/>
      <c r="T73" s="35"/>
      <c r="U73" s="37"/>
      <c r="V73" s="37"/>
      <c r="W73" s="37"/>
      <c r="X73" s="37"/>
      <c r="Y73" s="37"/>
      <c r="Z73" s="39"/>
      <c r="AA73" s="39"/>
      <c r="AB73" s="39"/>
      <c r="AC73" s="39"/>
      <c r="AD73" s="39"/>
      <c r="AE73" s="29"/>
      <c r="AF73" s="29"/>
      <c r="AG73" s="29"/>
      <c r="AH73" s="29"/>
      <c r="AI73" s="29"/>
      <c r="AJ73" s="14">
        <f t="shared" ref="AJ73:AJ78" si="24">SUM(F73:AI73)-AK73</f>
        <v>30</v>
      </c>
      <c r="AK73" s="15">
        <f t="shared" ref="AK73:AK78" si="25">J73+O73+T73+Y73+AD73+AI73</f>
        <v>3</v>
      </c>
    </row>
    <row r="74" spans="1:37" ht="20.100000000000001" customHeight="1" x14ac:dyDescent="0.25">
      <c r="A74" s="18">
        <v>52</v>
      </c>
      <c r="B74" s="20" t="s">
        <v>89</v>
      </c>
      <c r="C74" s="14"/>
      <c r="D74" s="14">
        <v>2</v>
      </c>
      <c r="E74" s="14"/>
      <c r="F74" s="31"/>
      <c r="G74" s="31"/>
      <c r="H74" s="31"/>
      <c r="I74" s="31"/>
      <c r="J74" s="31"/>
      <c r="K74" s="33"/>
      <c r="L74" s="33"/>
      <c r="M74" s="33">
        <v>30</v>
      </c>
      <c r="N74" s="33"/>
      <c r="O74" s="33">
        <v>3</v>
      </c>
      <c r="P74" s="35"/>
      <c r="Q74" s="35"/>
      <c r="R74" s="35"/>
      <c r="S74" s="35"/>
      <c r="T74" s="35"/>
      <c r="U74" s="37"/>
      <c r="V74" s="37"/>
      <c r="W74" s="37"/>
      <c r="X74" s="37"/>
      <c r="Y74" s="37"/>
      <c r="Z74" s="39"/>
      <c r="AA74" s="39"/>
      <c r="AB74" s="39"/>
      <c r="AC74" s="39"/>
      <c r="AD74" s="39"/>
      <c r="AE74" s="29"/>
      <c r="AF74" s="29"/>
      <c r="AG74" s="29"/>
      <c r="AH74" s="29"/>
      <c r="AI74" s="29"/>
      <c r="AJ74" s="14">
        <f>SUM(F74:AI74)-AK74</f>
        <v>30</v>
      </c>
      <c r="AK74" s="15">
        <f>J74+O74+T74+Y74+AD74+AI74</f>
        <v>3</v>
      </c>
    </row>
    <row r="75" spans="1:37" ht="20.100000000000001" customHeight="1" x14ac:dyDescent="0.25">
      <c r="A75" s="18">
        <v>53</v>
      </c>
      <c r="B75" s="20" t="s">
        <v>90</v>
      </c>
      <c r="C75" s="14"/>
      <c r="D75" s="14">
        <v>3</v>
      </c>
      <c r="E75" s="14"/>
      <c r="F75" s="31"/>
      <c r="G75" s="31"/>
      <c r="H75" s="31"/>
      <c r="I75" s="31"/>
      <c r="J75" s="31"/>
      <c r="K75" s="33"/>
      <c r="L75" s="33"/>
      <c r="M75" s="33"/>
      <c r="N75" s="33"/>
      <c r="O75" s="33"/>
      <c r="P75" s="35"/>
      <c r="Q75" s="35"/>
      <c r="R75" s="35">
        <v>30</v>
      </c>
      <c r="S75" s="35"/>
      <c r="T75" s="35">
        <v>3</v>
      </c>
      <c r="U75" s="37"/>
      <c r="V75" s="37"/>
      <c r="W75" s="37"/>
      <c r="X75" s="37"/>
      <c r="Y75" s="37"/>
      <c r="Z75" s="39"/>
      <c r="AA75" s="39"/>
      <c r="AB75" s="39"/>
      <c r="AC75" s="39"/>
      <c r="AD75" s="39"/>
      <c r="AE75" s="29"/>
      <c r="AF75" s="29"/>
      <c r="AG75" s="29"/>
      <c r="AH75" s="29"/>
      <c r="AI75" s="29"/>
      <c r="AJ75" s="14">
        <f>SUM(F75:AI75)-AK75</f>
        <v>30</v>
      </c>
      <c r="AK75" s="15">
        <f t="shared" ref="AK75" si="26">J75+O75+T75+Y75+AD75+AI75</f>
        <v>3</v>
      </c>
    </row>
    <row r="76" spans="1:37" ht="20.100000000000001" customHeight="1" x14ac:dyDescent="0.25">
      <c r="A76" s="18">
        <v>54</v>
      </c>
      <c r="B76" s="20" t="s">
        <v>91</v>
      </c>
      <c r="C76" s="14"/>
      <c r="D76" s="14">
        <v>3</v>
      </c>
      <c r="E76" s="14"/>
      <c r="F76" s="31"/>
      <c r="G76" s="31"/>
      <c r="H76" s="31"/>
      <c r="I76" s="31"/>
      <c r="J76" s="31"/>
      <c r="K76" s="33"/>
      <c r="L76" s="33"/>
      <c r="M76" s="33"/>
      <c r="N76" s="33"/>
      <c r="O76" s="33"/>
      <c r="P76" s="35"/>
      <c r="Q76" s="35"/>
      <c r="R76" s="35">
        <v>30</v>
      </c>
      <c r="S76" s="35"/>
      <c r="T76" s="35">
        <v>3</v>
      </c>
      <c r="U76" s="37"/>
      <c r="V76" s="37"/>
      <c r="W76" s="37"/>
      <c r="X76" s="37"/>
      <c r="Y76" s="37"/>
      <c r="Z76" s="39"/>
      <c r="AA76" s="39"/>
      <c r="AB76" s="39"/>
      <c r="AC76" s="39"/>
      <c r="AD76" s="39"/>
      <c r="AE76" s="29"/>
      <c r="AF76" s="29"/>
      <c r="AG76" s="29"/>
      <c r="AH76" s="29"/>
      <c r="AI76" s="29"/>
      <c r="AJ76" s="14">
        <f>SUM(F76:AI76)-AK76</f>
        <v>30</v>
      </c>
      <c r="AK76" s="15">
        <f>J76+O76+T76+Y76+AD76+AI76</f>
        <v>3</v>
      </c>
    </row>
    <row r="77" spans="1:37" ht="20.100000000000001" customHeight="1" x14ac:dyDescent="0.25">
      <c r="A77" s="18">
        <v>55</v>
      </c>
      <c r="B77" s="20" t="s">
        <v>92</v>
      </c>
      <c r="C77" s="14"/>
      <c r="D77" s="14">
        <v>4</v>
      </c>
      <c r="E77" s="14"/>
      <c r="F77" s="31"/>
      <c r="G77" s="31"/>
      <c r="H77" s="31"/>
      <c r="I77" s="31"/>
      <c r="J77" s="31"/>
      <c r="K77" s="33"/>
      <c r="L77" s="33"/>
      <c r="M77" s="33"/>
      <c r="N77" s="33"/>
      <c r="O77" s="33"/>
      <c r="P77" s="35"/>
      <c r="Q77" s="35"/>
      <c r="R77" s="35"/>
      <c r="S77" s="35"/>
      <c r="T77" s="35"/>
      <c r="U77" s="37"/>
      <c r="V77" s="37"/>
      <c r="W77" s="37">
        <v>30</v>
      </c>
      <c r="X77" s="37"/>
      <c r="Y77" s="37">
        <v>3</v>
      </c>
      <c r="Z77" s="39"/>
      <c r="AA77" s="39"/>
      <c r="AB77" s="39"/>
      <c r="AC77" s="39"/>
      <c r="AD77" s="39"/>
      <c r="AE77" s="29"/>
      <c r="AF77" s="29"/>
      <c r="AG77" s="29"/>
      <c r="AH77" s="29"/>
      <c r="AI77" s="29"/>
      <c r="AJ77" s="14">
        <f>SUM(F77:AI77)-AK77</f>
        <v>30</v>
      </c>
      <c r="AK77" s="15">
        <f>J77+O77+T77+Y77+AD77+AI77</f>
        <v>3</v>
      </c>
    </row>
    <row r="78" spans="1:37" ht="20.100000000000001" customHeight="1" x14ac:dyDescent="0.25">
      <c r="A78" s="18">
        <v>56</v>
      </c>
      <c r="B78" s="20" t="s">
        <v>93</v>
      </c>
      <c r="C78" s="14"/>
      <c r="D78" s="14">
        <v>4</v>
      </c>
      <c r="E78" s="14"/>
      <c r="F78" s="31"/>
      <c r="G78" s="31"/>
      <c r="H78" s="31"/>
      <c r="I78" s="31"/>
      <c r="J78" s="31"/>
      <c r="K78" s="33"/>
      <c r="L78" s="33"/>
      <c r="M78" s="33"/>
      <c r="N78" s="33"/>
      <c r="O78" s="33"/>
      <c r="P78" s="35"/>
      <c r="Q78" s="35"/>
      <c r="R78" s="35"/>
      <c r="S78" s="35"/>
      <c r="T78" s="35"/>
      <c r="U78" s="37"/>
      <c r="V78" s="37"/>
      <c r="W78" s="37">
        <v>15</v>
      </c>
      <c r="X78" s="37"/>
      <c r="Y78" s="37">
        <v>1</v>
      </c>
      <c r="Z78" s="39"/>
      <c r="AA78" s="39"/>
      <c r="AB78" s="39"/>
      <c r="AC78" s="39"/>
      <c r="AD78" s="39"/>
      <c r="AE78" s="29"/>
      <c r="AF78" s="29"/>
      <c r="AG78" s="29"/>
      <c r="AH78" s="29"/>
      <c r="AI78" s="29"/>
      <c r="AJ78" s="14">
        <f t="shared" si="24"/>
        <v>15</v>
      </c>
      <c r="AK78" s="15">
        <f t="shared" si="25"/>
        <v>1</v>
      </c>
    </row>
    <row r="79" spans="1:37" ht="20.100000000000001" customHeight="1" x14ac:dyDescent="0.25">
      <c r="A79" s="18">
        <v>57</v>
      </c>
      <c r="B79" s="20" t="s">
        <v>94</v>
      </c>
      <c r="C79" s="14"/>
      <c r="D79" s="14">
        <v>4</v>
      </c>
      <c r="E79" s="14"/>
      <c r="F79" s="31"/>
      <c r="G79" s="31"/>
      <c r="H79" s="31"/>
      <c r="I79" s="31"/>
      <c r="J79" s="31"/>
      <c r="K79" s="33"/>
      <c r="L79" s="33"/>
      <c r="M79" s="33"/>
      <c r="N79" s="33"/>
      <c r="O79" s="33"/>
      <c r="P79" s="35"/>
      <c r="Q79" s="35"/>
      <c r="R79" s="35"/>
      <c r="S79" s="35"/>
      <c r="T79" s="35"/>
      <c r="U79" s="37"/>
      <c r="V79" s="37"/>
      <c r="W79" s="37">
        <v>15</v>
      </c>
      <c r="X79" s="37"/>
      <c r="Y79" s="37">
        <v>2</v>
      </c>
      <c r="Z79" s="39"/>
      <c r="AA79" s="39"/>
      <c r="AB79" s="39"/>
      <c r="AC79" s="39"/>
      <c r="AD79" s="39"/>
      <c r="AE79" s="29"/>
      <c r="AF79" s="29"/>
      <c r="AG79" s="29"/>
      <c r="AH79" s="29"/>
      <c r="AI79" s="29"/>
      <c r="AJ79" s="14">
        <f t="shared" ref="AJ79:AJ83" si="27">SUM(F79:AI79)-AK79</f>
        <v>15</v>
      </c>
      <c r="AK79" s="15">
        <f t="shared" ref="AK79:AK83" si="28">J79+O79+T79+Y79+AD79+AI79</f>
        <v>2</v>
      </c>
    </row>
    <row r="80" spans="1:37" ht="20.100000000000001" customHeight="1" x14ac:dyDescent="0.25">
      <c r="A80" s="18">
        <v>58</v>
      </c>
      <c r="B80" s="20" t="s">
        <v>95</v>
      </c>
      <c r="C80" s="14"/>
      <c r="D80" s="14">
        <v>5</v>
      </c>
      <c r="E80" s="14"/>
      <c r="F80" s="31"/>
      <c r="G80" s="31"/>
      <c r="H80" s="31"/>
      <c r="I80" s="31"/>
      <c r="J80" s="31"/>
      <c r="K80" s="33"/>
      <c r="L80" s="33"/>
      <c r="M80" s="33"/>
      <c r="N80" s="33"/>
      <c r="O80" s="33"/>
      <c r="P80" s="35"/>
      <c r="Q80" s="35"/>
      <c r="R80" s="35"/>
      <c r="S80" s="35"/>
      <c r="T80" s="35"/>
      <c r="U80" s="37"/>
      <c r="V80" s="37"/>
      <c r="W80" s="37"/>
      <c r="X80" s="37"/>
      <c r="Y80" s="37"/>
      <c r="Z80" s="39"/>
      <c r="AA80" s="39"/>
      <c r="AB80" s="39">
        <v>30</v>
      </c>
      <c r="AC80" s="39"/>
      <c r="AD80" s="39">
        <v>3</v>
      </c>
      <c r="AE80" s="29"/>
      <c r="AF80" s="29"/>
      <c r="AG80" s="29"/>
      <c r="AH80" s="29"/>
      <c r="AI80" s="29"/>
      <c r="AJ80" s="14">
        <f t="shared" si="27"/>
        <v>30</v>
      </c>
      <c r="AK80" s="15">
        <f t="shared" si="28"/>
        <v>3</v>
      </c>
    </row>
    <row r="81" spans="1:37" ht="20.100000000000001" customHeight="1" x14ac:dyDescent="0.25">
      <c r="A81" s="18">
        <v>59</v>
      </c>
      <c r="B81" s="20" t="s">
        <v>96</v>
      </c>
      <c r="C81" s="14"/>
      <c r="D81" s="14">
        <v>5</v>
      </c>
      <c r="E81" s="14"/>
      <c r="F81" s="31"/>
      <c r="G81" s="31"/>
      <c r="H81" s="31"/>
      <c r="I81" s="31"/>
      <c r="J81" s="31"/>
      <c r="K81" s="33"/>
      <c r="L81" s="33"/>
      <c r="M81" s="33"/>
      <c r="N81" s="33"/>
      <c r="O81" s="33"/>
      <c r="P81" s="35"/>
      <c r="Q81" s="35"/>
      <c r="R81" s="35"/>
      <c r="S81" s="35"/>
      <c r="T81" s="35"/>
      <c r="U81" s="37"/>
      <c r="V81" s="37"/>
      <c r="W81" s="37"/>
      <c r="X81" s="37"/>
      <c r="Y81" s="37"/>
      <c r="Z81" s="39"/>
      <c r="AA81" s="39"/>
      <c r="AB81" s="39">
        <v>30</v>
      </c>
      <c r="AC81" s="39"/>
      <c r="AD81" s="39">
        <v>3</v>
      </c>
      <c r="AE81" s="29"/>
      <c r="AF81" s="29"/>
      <c r="AG81" s="29"/>
      <c r="AH81" s="29"/>
      <c r="AI81" s="29"/>
      <c r="AJ81" s="14">
        <f t="shared" si="27"/>
        <v>30</v>
      </c>
      <c r="AK81" s="15">
        <f t="shared" si="28"/>
        <v>3</v>
      </c>
    </row>
    <row r="82" spans="1:37" ht="20.100000000000001" customHeight="1" x14ac:dyDescent="0.25">
      <c r="A82" s="18">
        <v>60</v>
      </c>
      <c r="B82" s="20" t="s">
        <v>97</v>
      </c>
      <c r="C82" s="14">
        <v>6</v>
      </c>
      <c r="D82" s="14"/>
      <c r="E82" s="14"/>
      <c r="F82" s="31"/>
      <c r="G82" s="31"/>
      <c r="H82" s="31"/>
      <c r="I82" s="31"/>
      <c r="J82" s="31"/>
      <c r="K82" s="33"/>
      <c r="L82" s="33"/>
      <c r="M82" s="33"/>
      <c r="N82" s="33"/>
      <c r="O82" s="33"/>
      <c r="P82" s="35"/>
      <c r="Q82" s="35"/>
      <c r="R82" s="35"/>
      <c r="S82" s="35"/>
      <c r="T82" s="35"/>
      <c r="U82" s="37"/>
      <c r="V82" s="37"/>
      <c r="W82" s="37"/>
      <c r="X82" s="37"/>
      <c r="Y82" s="37"/>
      <c r="Z82" s="39"/>
      <c r="AA82" s="39"/>
      <c r="AB82" s="39"/>
      <c r="AC82" s="39"/>
      <c r="AD82" s="39"/>
      <c r="AE82" s="29"/>
      <c r="AF82" s="29"/>
      <c r="AG82" s="29">
        <v>30</v>
      </c>
      <c r="AH82" s="29"/>
      <c r="AI82" s="29">
        <v>4</v>
      </c>
      <c r="AJ82" s="14">
        <f t="shared" si="27"/>
        <v>30</v>
      </c>
      <c r="AK82" s="15">
        <f t="shared" si="28"/>
        <v>4</v>
      </c>
    </row>
    <row r="83" spans="1:37" ht="20.100000000000001" customHeight="1" x14ac:dyDescent="0.25">
      <c r="A83" s="18">
        <v>61</v>
      </c>
      <c r="B83" s="20" t="s">
        <v>98</v>
      </c>
      <c r="C83" s="14"/>
      <c r="D83" s="14">
        <v>6</v>
      </c>
      <c r="E83" s="14"/>
      <c r="F83" s="31"/>
      <c r="G83" s="31"/>
      <c r="H83" s="31"/>
      <c r="I83" s="31"/>
      <c r="J83" s="31"/>
      <c r="K83" s="33"/>
      <c r="L83" s="33"/>
      <c r="M83" s="33"/>
      <c r="N83" s="33"/>
      <c r="O83" s="33"/>
      <c r="P83" s="35"/>
      <c r="Q83" s="35"/>
      <c r="R83" s="35"/>
      <c r="S83" s="35"/>
      <c r="T83" s="35"/>
      <c r="U83" s="37"/>
      <c r="V83" s="37"/>
      <c r="W83" s="37"/>
      <c r="X83" s="37"/>
      <c r="Y83" s="37"/>
      <c r="Z83" s="39"/>
      <c r="AA83" s="39"/>
      <c r="AB83" s="39"/>
      <c r="AC83" s="39"/>
      <c r="AD83" s="39"/>
      <c r="AE83" s="29"/>
      <c r="AF83" s="29"/>
      <c r="AG83" s="29">
        <v>30</v>
      </c>
      <c r="AH83" s="29"/>
      <c r="AI83" s="29">
        <v>3</v>
      </c>
      <c r="AJ83" s="14">
        <f t="shared" si="27"/>
        <v>30</v>
      </c>
      <c r="AK83" s="15">
        <f t="shared" si="28"/>
        <v>3</v>
      </c>
    </row>
    <row r="84" spans="1:37" ht="20.100000000000001" customHeight="1" x14ac:dyDescent="0.25">
      <c r="A84" s="48" t="s">
        <v>44</v>
      </c>
      <c r="B84" s="49"/>
      <c r="C84" s="49"/>
      <c r="D84" s="49"/>
      <c r="E84" s="50"/>
      <c r="F84" s="32">
        <f t="shared" ref="F84:AK84" si="29">SUM(F73:F83)</f>
        <v>0</v>
      </c>
      <c r="G84" s="32">
        <f t="shared" si="29"/>
        <v>0</v>
      </c>
      <c r="H84" s="32">
        <f t="shared" si="29"/>
        <v>0</v>
      </c>
      <c r="I84" s="32">
        <f t="shared" si="29"/>
        <v>0</v>
      </c>
      <c r="J84" s="32">
        <f t="shared" si="29"/>
        <v>0</v>
      </c>
      <c r="K84" s="34">
        <f t="shared" si="29"/>
        <v>0</v>
      </c>
      <c r="L84" s="34">
        <f t="shared" si="29"/>
        <v>0</v>
      </c>
      <c r="M84" s="34">
        <f t="shared" si="29"/>
        <v>60</v>
      </c>
      <c r="N84" s="34">
        <f t="shared" si="29"/>
        <v>0</v>
      </c>
      <c r="O84" s="34">
        <f t="shared" si="29"/>
        <v>6</v>
      </c>
      <c r="P84" s="36">
        <f t="shared" si="29"/>
        <v>0</v>
      </c>
      <c r="Q84" s="36">
        <f t="shared" si="29"/>
        <v>0</v>
      </c>
      <c r="R84" s="36">
        <f t="shared" si="29"/>
        <v>60</v>
      </c>
      <c r="S84" s="36">
        <f t="shared" si="29"/>
        <v>0</v>
      </c>
      <c r="T84" s="36">
        <f t="shared" si="29"/>
        <v>6</v>
      </c>
      <c r="U84" s="38">
        <f t="shared" si="29"/>
        <v>0</v>
      </c>
      <c r="V84" s="38">
        <f t="shared" si="29"/>
        <v>0</v>
      </c>
      <c r="W84" s="38">
        <f t="shared" si="29"/>
        <v>60</v>
      </c>
      <c r="X84" s="38">
        <f t="shared" si="29"/>
        <v>0</v>
      </c>
      <c r="Y84" s="38">
        <f t="shared" si="29"/>
        <v>6</v>
      </c>
      <c r="Z84" s="40">
        <f t="shared" si="29"/>
        <v>0</v>
      </c>
      <c r="AA84" s="40">
        <f t="shared" si="29"/>
        <v>0</v>
      </c>
      <c r="AB84" s="40">
        <f t="shared" si="29"/>
        <v>60</v>
      </c>
      <c r="AC84" s="40">
        <f t="shared" si="29"/>
        <v>0</v>
      </c>
      <c r="AD84" s="40">
        <f t="shared" si="29"/>
        <v>6</v>
      </c>
      <c r="AE84" s="28">
        <f t="shared" si="29"/>
        <v>0</v>
      </c>
      <c r="AF84" s="28">
        <f t="shared" si="29"/>
        <v>0</v>
      </c>
      <c r="AG84" s="28">
        <f t="shared" si="29"/>
        <v>60</v>
      </c>
      <c r="AH84" s="28">
        <f t="shared" si="29"/>
        <v>0</v>
      </c>
      <c r="AI84" s="28">
        <f t="shared" si="29"/>
        <v>7</v>
      </c>
      <c r="AJ84" s="11">
        <f t="shared" si="29"/>
        <v>300</v>
      </c>
      <c r="AK84" s="17">
        <f t="shared" si="29"/>
        <v>31</v>
      </c>
    </row>
    <row r="85" spans="1:37" ht="20.100000000000001" customHeight="1" x14ac:dyDescent="0.25">
      <c r="A85" s="75" t="s">
        <v>99</v>
      </c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7"/>
    </row>
    <row r="86" spans="1:37" ht="20.100000000000001" customHeight="1" x14ac:dyDescent="0.25">
      <c r="A86" s="18">
        <v>62</v>
      </c>
      <c r="B86" s="20" t="s">
        <v>100</v>
      </c>
      <c r="C86" s="14"/>
      <c r="D86" s="14">
        <v>2</v>
      </c>
      <c r="E86" s="14"/>
      <c r="F86" s="31"/>
      <c r="G86" s="31"/>
      <c r="H86" s="31"/>
      <c r="I86" s="31"/>
      <c r="J86" s="31"/>
      <c r="K86" s="33"/>
      <c r="L86" s="33"/>
      <c r="M86" s="33">
        <v>30</v>
      </c>
      <c r="N86" s="33"/>
      <c r="O86" s="33">
        <v>3</v>
      </c>
      <c r="P86" s="35"/>
      <c r="Q86" s="35"/>
      <c r="R86" s="35"/>
      <c r="S86" s="35"/>
      <c r="T86" s="35"/>
      <c r="U86" s="37"/>
      <c r="V86" s="37"/>
      <c r="W86" s="37"/>
      <c r="X86" s="37"/>
      <c r="Y86" s="37"/>
      <c r="Z86" s="39"/>
      <c r="AA86" s="39"/>
      <c r="AB86" s="39"/>
      <c r="AC86" s="39"/>
      <c r="AD86" s="39"/>
      <c r="AE86" s="29"/>
      <c r="AF86" s="29"/>
      <c r="AG86" s="29"/>
      <c r="AH86" s="29"/>
      <c r="AI86" s="29"/>
      <c r="AJ86" s="14">
        <f t="shared" ref="AJ86:AJ95" si="30">SUM(F86:AI86)-AK86</f>
        <v>30</v>
      </c>
      <c r="AK86" s="15">
        <f t="shared" ref="AK86:AK95" si="31">J86+O86+T86+Y86+AD86+AI86</f>
        <v>3</v>
      </c>
    </row>
    <row r="87" spans="1:37" ht="20.100000000000001" customHeight="1" x14ac:dyDescent="0.25">
      <c r="A87" s="18">
        <v>63</v>
      </c>
      <c r="B87" s="20" t="s">
        <v>101</v>
      </c>
      <c r="C87" s="14"/>
      <c r="D87" s="14">
        <v>2</v>
      </c>
      <c r="E87" s="14"/>
      <c r="F87" s="31"/>
      <c r="G87" s="31"/>
      <c r="H87" s="31"/>
      <c r="I87" s="31"/>
      <c r="J87" s="31"/>
      <c r="K87" s="33"/>
      <c r="L87" s="33"/>
      <c r="M87" s="33">
        <v>30</v>
      </c>
      <c r="N87" s="33"/>
      <c r="O87" s="33">
        <v>3</v>
      </c>
      <c r="P87" s="35"/>
      <c r="Q87" s="35"/>
      <c r="R87" s="35"/>
      <c r="S87" s="35"/>
      <c r="T87" s="35"/>
      <c r="U87" s="37"/>
      <c r="V87" s="37"/>
      <c r="W87" s="37"/>
      <c r="X87" s="37"/>
      <c r="Y87" s="37"/>
      <c r="Z87" s="39"/>
      <c r="AA87" s="39"/>
      <c r="AB87" s="39"/>
      <c r="AC87" s="39"/>
      <c r="AD87" s="39"/>
      <c r="AE87" s="29"/>
      <c r="AF87" s="29"/>
      <c r="AG87" s="29"/>
      <c r="AH87" s="29"/>
      <c r="AI87" s="29"/>
      <c r="AJ87" s="14">
        <f>SUM(F87:AI87)-AK87</f>
        <v>30</v>
      </c>
      <c r="AK87" s="15">
        <f>J87+O87+T87+Y87+AD87+AI87</f>
        <v>3</v>
      </c>
    </row>
    <row r="88" spans="1:37" ht="20.100000000000001" customHeight="1" x14ac:dyDescent="0.25">
      <c r="A88" s="18">
        <v>64</v>
      </c>
      <c r="B88" s="20" t="s">
        <v>102</v>
      </c>
      <c r="C88" s="14"/>
      <c r="D88" s="14">
        <v>3</v>
      </c>
      <c r="E88" s="14"/>
      <c r="F88" s="31"/>
      <c r="G88" s="31"/>
      <c r="H88" s="31"/>
      <c r="I88" s="31"/>
      <c r="J88" s="31"/>
      <c r="K88" s="33"/>
      <c r="L88" s="33"/>
      <c r="M88" s="33"/>
      <c r="N88" s="33"/>
      <c r="O88" s="33"/>
      <c r="P88" s="35"/>
      <c r="Q88" s="35"/>
      <c r="R88" s="35">
        <v>30</v>
      </c>
      <c r="S88" s="35"/>
      <c r="T88" s="35">
        <v>3</v>
      </c>
      <c r="U88" s="37"/>
      <c r="V88" s="37"/>
      <c r="W88" s="37"/>
      <c r="X88" s="37"/>
      <c r="Y88" s="37"/>
      <c r="Z88" s="39"/>
      <c r="AA88" s="39"/>
      <c r="AB88" s="39"/>
      <c r="AC88" s="39"/>
      <c r="AD88" s="39"/>
      <c r="AE88" s="29"/>
      <c r="AF88" s="29"/>
      <c r="AG88" s="29"/>
      <c r="AH88" s="29"/>
      <c r="AI88" s="29"/>
      <c r="AJ88" s="14">
        <f>SUM(F88:AI88)-AK88</f>
        <v>30</v>
      </c>
      <c r="AK88" s="15">
        <f>J88+O88+T88+Y88+AD88+AI88</f>
        <v>3</v>
      </c>
    </row>
    <row r="89" spans="1:37" ht="20.100000000000001" customHeight="1" x14ac:dyDescent="0.25">
      <c r="A89" s="18">
        <v>65</v>
      </c>
      <c r="B89" s="20" t="s">
        <v>103</v>
      </c>
      <c r="C89" s="14"/>
      <c r="D89" s="14">
        <v>3</v>
      </c>
      <c r="E89" s="14"/>
      <c r="F89" s="31"/>
      <c r="G89" s="31"/>
      <c r="H89" s="31"/>
      <c r="I89" s="31"/>
      <c r="J89" s="31"/>
      <c r="K89" s="33"/>
      <c r="L89" s="33"/>
      <c r="M89" s="33"/>
      <c r="N89" s="33"/>
      <c r="O89" s="33"/>
      <c r="P89" s="35"/>
      <c r="Q89" s="35"/>
      <c r="R89" s="35">
        <v>30</v>
      </c>
      <c r="S89" s="35"/>
      <c r="T89" s="35">
        <v>3</v>
      </c>
      <c r="U89" s="37"/>
      <c r="V89" s="37"/>
      <c r="W89" s="37"/>
      <c r="X89" s="37"/>
      <c r="Y89" s="37"/>
      <c r="Z89" s="39"/>
      <c r="AA89" s="39"/>
      <c r="AB89" s="39"/>
      <c r="AC89" s="39"/>
      <c r="AD89" s="39"/>
      <c r="AE89" s="29"/>
      <c r="AF89" s="29"/>
      <c r="AG89" s="29"/>
      <c r="AH89" s="29"/>
      <c r="AI89" s="29"/>
      <c r="AJ89" s="14">
        <f t="shared" ref="AJ89" si="32">SUM(F89:AI89)-AK89</f>
        <v>30</v>
      </c>
      <c r="AK89" s="15">
        <f t="shared" ref="AK89" si="33">J89+O89+T89+Y89+AD89+AI89</f>
        <v>3</v>
      </c>
    </row>
    <row r="90" spans="1:37" ht="20.100000000000001" customHeight="1" x14ac:dyDescent="0.25">
      <c r="A90" s="18">
        <v>66</v>
      </c>
      <c r="B90" s="20" t="s">
        <v>104</v>
      </c>
      <c r="C90" s="14"/>
      <c r="D90" s="14">
        <v>4</v>
      </c>
      <c r="E90" s="14"/>
      <c r="F90" s="31"/>
      <c r="G90" s="31"/>
      <c r="H90" s="31"/>
      <c r="I90" s="31"/>
      <c r="J90" s="31"/>
      <c r="K90" s="33"/>
      <c r="L90" s="33"/>
      <c r="M90" s="33"/>
      <c r="N90" s="33"/>
      <c r="O90" s="33"/>
      <c r="P90" s="35"/>
      <c r="Q90" s="35"/>
      <c r="R90" s="35"/>
      <c r="S90" s="35"/>
      <c r="T90" s="35"/>
      <c r="U90" s="37"/>
      <c r="V90" s="37"/>
      <c r="W90" s="37">
        <v>30</v>
      </c>
      <c r="X90" s="37"/>
      <c r="Y90" s="37">
        <v>3</v>
      </c>
      <c r="Z90" s="39"/>
      <c r="AA90" s="39"/>
      <c r="AB90" s="39"/>
      <c r="AC90" s="39"/>
      <c r="AD90" s="39"/>
      <c r="AE90" s="29"/>
      <c r="AF90" s="29"/>
      <c r="AG90" s="29"/>
      <c r="AH90" s="29"/>
      <c r="AI90" s="29"/>
      <c r="AJ90" s="14">
        <f>SUM(F90:AI90)-AK90</f>
        <v>30</v>
      </c>
      <c r="AK90" s="15">
        <f>J90+O90+T90+Y90+AD90+AI90</f>
        <v>3</v>
      </c>
    </row>
    <row r="91" spans="1:37" ht="20.100000000000001" customHeight="1" x14ac:dyDescent="0.25">
      <c r="A91" s="18">
        <v>67</v>
      </c>
      <c r="B91" s="20" t="s">
        <v>105</v>
      </c>
      <c r="C91" s="14"/>
      <c r="D91" s="14">
        <v>4</v>
      </c>
      <c r="E91" s="14"/>
      <c r="F91" s="31"/>
      <c r="G91" s="31"/>
      <c r="H91" s="31"/>
      <c r="I91" s="31"/>
      <c r="J91" s="31"/>
      <c r="K91" s="33"/>
      <c r="L91" s="33"/>
      <c r="M91" s="33"/>
      <c r="N91" s="33"/>
      <c r="O91" s="33"/>
      <c r="P91" s="35"/>
      <c r="Q91" s="35"/>
      <c r="R91" s="35"/>
      <c r="S91" s="35"/>
      <c r="T91" s="35"/>
      <c r="U91" s="37"/>
      <c r="V91" s="37"/>
      <c r="W91" s="37">
        <v>30</v>
      </c>
      <c r="X91" s="37"/>
      <c r="Y91" s="37">
        <v>3</v>
      </c>
      <c r="Z91" s="39"/>
      <c r="AA91" s="39"/>
      <c r="AB91" s="39"/>
      <c r="AC91" s="39"/>
      <c r="AD91" s="39"/>
      <c r="AE91" s="29"/>
      <c r="AF91" s="29"/>
      <c r="AG91" s="29"/>
      <c r="AH91" s="29"/>
      <c r="AI91" s="29"/>
      <c r="AJ91" s="14">
        <f t="shared" si="30"/>
        <v>30</v>
      </c>
      <c r="AK91" s="15">
        <f t="shared" si="31"/>
        <v>3</v>
      </c>
    </row>
    <row r="92" spans="1:37" ht="20.100000000000001" customHeight="1" x14ac:dyDescent="0.25">
      <c r="A92" s="18">
        <v>68</v>
      </c>
      <c r="B92" s="20" t="s">
        <v>106</v>
      </c>
      <c r="C92" s="14"/>
      <c r="D92" s="14">
        <v>5</v>
      </c>
      <c r="E92" s="14"/>
      <c r="F92" s="31"/>
      <c r="G92" s="31"/>
      <c r="H92" s="31"/>
      <c r="I92" s="31"/>
      <c r="J92" s="31"/>
      <c r="K92" s="33"/>
      <c r="L92" s="33"/>
      <c r="M92" s="33"/>
      <c r="N92" s="33"/>
      <c r="O92" s="33"/>
      <c r="P92" s="35"/>
      <c r="Q92" s="35"/>
      <c r="R92" s="35"/>
      <c r="S92" s="35"/>
      <c r="T92" s="35"/>
      <c r="U92" s="37"/>
      <c r="V92" s="37"/>
      <c r="W92" s="37"/>
      <c r="X92" s="37"/>
      <c r="Y92" s="37"/>
      <c r="Z92" s="39"/>
      <c r="AA92" s="39"/>
      <c r="AB92" s="39">
        <v>30</v>
      </c>
      <c r="AC92" s="39"/>
      <c r="AD92" s="39">
        <v>3</v>
      </c>
      <c r="AE92" s="29"/>
      <c r="AF92" s="29"/>
      <c r="AG92" s="29"/>
      <c r="AH92" s="29"/>
      <c r="AI92" s="29"/>
      <c r="AJ92" s="14">
        <f>SUM(F92:AI92)-AK92</f>
        <v>30</v>
      </c>
      <c r="AK92" s="15">
        <f>J92+O92+T92+Y92+AD92+AI92</f>
        <v>3</v>
      </c>
    </row>
    <row r="93" spans="1:37" ht="20.100000000000001" customHeight="1" x14ac:dyDescent="0.25">
      <c r="A93" s="18">
        <v>69</v>
      </c>
      <c r="B93" s="20" t="s">
        <v>107</v>
      </c>
      <c r="C93" s="14"/>
      <c r="D93" s="14">
        <v>5</v>
      </c>
      <c r="E93" s="14"/>
      <c r="F93" s="31"/>
      <c r="G93" s="31"/>
      <c r="H93" s="31"/>
      <c r="I93" s="31"/>
      <c r="J93" s="31"/>
      <c r="K93" s="33"/>
      <c r="L93" s="33"/>
      <c r="M93" s="33"/>
      <c r="N93" s="33"/>
      <c r="O93" s="33"/>
      <c r="P93" s="35"/>
      <c r="Q93" s="35"/>
      <c r="R93" s="35"/>
      <c r="S93" s="35"/>
      <c r="T93" s="35"/>
      <c r="U93" s="37"/>
      <c r="V93" s="37"/>
      <c r="W93" s="37"/>
      <c r="X93" s="37"/>
      <c r="Y93" s="37"/>
      <c r="Z93" s="39"/>
      <c r="AA93" s="39"/>
      <c r="AB93" s="39">
        <v>30</v>
      </c>
      <c r="AC93" s="39"/>
      <c r="AD93" s="39">
        <v>3</v>
      </c>
      <c r="AE93" s="29"/>
      <c r="AF93" s="29"/>
      <c r="AG93" s="29"/>
      <c r="AH93" s="29"/>
      <c r="AI93" s="29"/>
      <c r="AJ93" s="14">
        <f t="shared" si="30"/>
        <v>30</v>
      </c>
      <c r="AK93" s="15">
        <f t="shared" si="31"/>
        <v>3</v>
      </c>
    </row>
    <row r="94" spans="1:37" ht="20.100000000000001" customHeight="1" x14ac:dyDescent="0.25">
      <c r="A94" s="18">
        <v>70</v>
      </c>
      <c r="B94" s="20" t="s">
        <v>108</v>
      </c>
      <c r="C94" s="14"/>
      <c r="D94" s="14">
        <v>6</v>
      </c>
      <c r="E94" s="14"/>
      <c r="F94" s="31"/>
      <c r="G94" s="31"/>
      <c r="H94" s="31"/>
      <c r="I94" s="31"/>
      <c r="J94" s="31"/>
      <c r="K94" s="33"/>
      <c r="L94" s="33"/>
      <c r="M94" s="33"/>
      <c r="N94" s="33"/>
      <c r="O94" s="33"/>
      <c r="P94" s="35"/>
      <c r="Q94" s="35"/>
      <c r="R94" s="35"/>
      <c r="S94" s="35"/>
      <c r="T94" s="35"/>
      <c r="U94" s="37"/>
      <c r="V94" s="37"/>
      <c r="W94" s="37"/>
      <c r="X94" s="37"/>
      <c r="Y94" s="37"/>
      <c r="Z94" s="39"/>
      <c r="AA94" s="39"/>
      <c r="AB94" s="39"/>
      <c r="AC94" s="39"/>
      <c r="AD94" s="39"/>
      <c r="AE94" s="29"/>
      <c r="AF94" s="29"/>
      <c r="AG94" s="29">
        <v>30</v>
      </c>
      <c r="AH94" s="29"/>
      <c r="AI94" s="29">
        <v>3</v>
      </c>
      <c r="AJ94" s="14">
        <f>SUM(F94:AI94)-AK94</f>
        <v>30</v>
      </c>
      <c r="AK94" s="15">
        <f t="shared" ref="AK94" si="34">J94+O94+T94+Y94+AD94+AI94</f>
        <v>3</v>
      </c>
    </row>
    <row r="95" spans="1:37" ht="20.100000000000001" customHeight="1" x14ac:dyDescent="0.25">
      <c r="A95" s="18">
        <v>71</v>
      </c>
      <c r="B95" s="20" t="s">
        <v>109</v>
      </c>
      <c r="C95" s="14">
        <v>6</v>
      </c>
      <c r="D95" s="14"/>
      <c r="E95" s="14"/>
      <c r="F95" s="31"/>
      <c r="G95" s="31"/>
      <c r="H95" s="31"/>
      <c r="I95" s="31"/>
      <c r="J95" s="31"/>
      <c r="K95" s="33"/>
      <c r="L95" s="33"/>
      <c r="M95" s="33"/>
      <c r="N95" s="33"/>
      <c r="O95" s="33"/>
      <c r="P95" s="35"/>
      <c r="Q95" s="35"/>
      <c r="R95" s="35"/>
      <c r="S95" s="35"/>
      <c r="T95" s="35"/>
      <c r="U95" s="37"/>
      <c r="V95" s="37"/>
      <c r="W95" s="37"/>
      <c r="X95" s="37"/>
      <c r="Y95" s="37"/>
      <c r="Z95" s="39"/>
      <c r="AA95" s="39"/>
      <c r="AB95" s="39"/>
      <c r="AC95" s="39"/>
      <c r="AD95" s="39"/>
      <c r="AE95" s="29"/>
      <c r="AF95" s="29"/>
      <c r="AG95" s="29">
        <v>30</v>
      </c>
      <c r="AH95" s="29"/>
      <c r="AI95" s="29">
        <v>4</v>
      </c>
      <c r="AJ95" s="14">
        <f t="shared" si="30"/>
        <v>30</v>
      </c>
      <c r="AK95" s="15">
        <f t="shared" si="31"/>
        <v>4</v>
      </c>
    </row>
    <row r="96" spans="1:37" ht="20.100000000000001" customHeight="1" x14ac:dyDescent="0.25">
      <c r="A96" s="51" t="s">
        <v>44</v>
      </c>
      <c r="B96" s="52"/>
      <c r="C96" s="52"/>
      <c r="D96" s="52"/>
      <c r="E96" s="53"/>
      <c r="F96" s="32">
        <f t="shared" ref="F96:AK96" si="35">SUM(F86:F95)</f>
        <v>0</v>
      </c>
      <c r="G96" s="32">
        <f t="shared" si="35"/>
        <v>0</v>
      </c>
      <c r="H96" s="32">
        <f t="shared" si="35"/>
        <v>0</v>
      </c>
      <c r="I96" s="32">
        <f t="shared" si="35"/>
        <v>0</v>
      </c>
      <c r="J96" s="32">
        <f t="shared" si="35"/>
        <v>0</v>
      </c>
      <c r="K96" s="34">
        <f t="shared" si="35"/>
        <v>0</v>
      </c>
      <c r="L96" s="34">
        <f t="shared" si="35"/>
        <v>0</v>
      </c>
      <c r="M96" s="34">
        <f t="shared" si="35"/>
        <v>60</v>
      </c>
      <c r="N96" s="34">
        <f t="shared" si="35"/>
        <v>0</v>
      </c>
      <c r="O96" s="34">
        <f t="shared" si="35"/>
        <v>6</v>
      </c>
      <c r="P96" s="36">
        <f t="shared" si="35"/>
        <v>0</v>
      </c>
      <c r="Q96" s="36">
        <f t="shared" si="35"/>
        <v>0</v>
      </c>
      <c r="R96" s="36">
        <f t="shared" si="35"/>
        <v>60</v>
      </c>
      <c r="S96" s="36">
        <f t="shared" si="35"/>
        <v>0</v>
      </c>
      <c r="T96" s="36">
        <f t="shared" si="35"/>
        <v>6</v>
      </c>
      <c r="U96" s="38">
        <f t="shared" si="35"/>
        <v>0</v>
      </c>
      <c r="V96" s="38">
        <f t="shared" si="35"/>
        <v>0</v>
      </c>
      <c r="W96" s="38">
        <f t="shared" si="35"/>
        <v>60</v>
      </c>
      <c r="X96" s="38">
        <f t="shared" si="35"/>
        <v>0</v>
      </c>
      <c r="Y96" s="38">
        <f t="shared" si="35"/>
        <v>6</v>
      </c>
      <c r="Z96" s="40">
        <f t="shared" si="35"/>
        <v>0</v>
      </c>
      <c r="AA96" s="40">
        <f t="shared" si="35"/>
        <v>0</v>
      </c>
      <c r="AB96" s="40">
        <f t="shared" si="35"/>
        <v>60</v>
      </c>
      <c r="AC96" s="40">
        <f t="shared" si="35"/>
        <v>0</v>
      </c>
      <c r="AD96" s="40">
        <f t="shared" si="35"/>
        <v>6</v>
      </c>
      <c r="AE96" s="28">
        <f t="shared" si="35"/>
        <v>0</v>
      </c>
      <c r="AF96" s="28">
        <f t="shared" si="35"/>
        <v>0</v>
      </c>
      <c r="AG96" s="28">
        <f t="shared" si="35"/>
        <v>60</v>
      </c>
      <c r="AH96" s="28">
        <f t="shared" si="35"/>
        <v>0</v>
      </c>
      <c r="AI96" s="28">
        <f t="shared" si="35"/>
        <v>7</v>
      </c>
      <c r="AJ96" s="11">
        <f t="shared" si="35"/>
        <v>300</v>
      </c>
      <c r="AK96" s="17">
        <f t="shared" si="35"/>
        <v>31</v>
      </c>
    </row>
    <row r="97" spans="1:37" ht="20.100000000000001" customHeight="1" x14ac:dyDescent="0.25">
      <c r="A97" s="69" t="s">
        <v>110</v>
      </c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1"/>
    </row>
    <row r="98" spans="1:37" ht="20.100000000000001" customHeight="1" x14ac:dyDescent="0.25">
      <c r="A98" s="18">
        <v>72</v>
      </c>
      <c r="B98" s="20" t="s">
        <v>111</v>
      </c>
      <c r="C98" s="14"/>
      <c r="D98" s="95">
        <v>2</v>
      </c>
      <c r="E98" s="14"/>
      <c r="F98" s="31"/>
      <c r="G98" s="31"/>
      <c r="H98" s="31"/>
      <c r="I98" s="31"/>
      <c r="J98" s="31"/>
      <c r="K98" s="33"/>
      <c r="L98" s="33"/>
      <c r="M98" s="33">
        <v>60</v>
      </c>
      <c r="N98" s="33"/>
      <c r="O98" s="33">
        <v>4</v>
      </c>
      <c r="P98" s="35"/>
      <c r="Q98" s="35"/>
      <c r="R98" s="35"/>
      <c r="S98" s="35"/>
      <c r="T98" s="35"/>
      <c r="U98" s="37"/>
      <c r="V98" s="37"/>
      <c r="W98" s="37"/>
      <c r="X98" s="37"/>
      <c r="Y98" s="37"/>
      <c r="Z98" s="39"/>
      <c r="AA98" s="39"/>
      <c r="AB98" s="39"/>
      <c r="AC98" s="39"/>
      <c r="AD98" s="39"/>
      <c r="AE98" s="29"/>
      <c r="AF98" s="29"/>
      <c r="AG98" s="29"/>
      <c r="AH98" s="29"/>
      <c r="AI98" s="29"/>
      <c r="AJ98" s="14">
        <f t="shared" ref="AJ98:AJ102" si="36">SUM(F98:AI98)-AK98</f>
        <v>60</v>
      </c>
      <c r="AK98" s="15">
        <f t="shared" ref="AK98:AK102" si="37">J98+O98+T98+Y98+AD98+AI98</f>
        <v>4</v>
      </c>
    </row>
    <row r="99" spans="1:37" ht="20.100000000000001" customHeight="1" x14ac:dyDescent="0.25">
      <c r="A99" s="18">
        <v>73</v>
      </c>
      <c r="B99" s="20" t="s">
        <v>112</v>
      </c>
      <c r="C99" s="14"/>
      <c r="D99" s="95">
        <v>3</v>
      </c>
      <c r="E99" s="14"/>
      <c r="F99" s="31"/>
      <c r="G99" s="31"/>
      <c r="H99" s="31"/>
      <c r="I99" s="31"/>
      <c r="J99" s="31"/>
      <c r="K99" s="33"/>
      <c r="L99" s="33"/>
      <c r="M99" s="33"/>
      <c r="N99" s="33"/>
      <c r="O99" s="33"/>
      <c r="P99" s="35"/>
      <c r="Q99" s="35"/>
      <c r="R99" s="35">
        <v>60</v>
      </c>
      <c r="S99" s="35"/>
      <c r="T99" s="35">
        <v>3</v>
      </c>
      <c r="U99" s="37"/>
      <c r="V99" s="37"/>
      <c r="W99" s="37"/>
      <c r="X99" s="37"/>
      <c r="Y99" s="37"/>
      <c r="Z99" s="39"/>
      <c r="AA99" s="39"/>
      <c r="AB99" s="39"/>
      <c r="AC99" s="39"/>
      <c r="AD99" s="39"/>
      <c r="AE99" s="29"/>
      <c r="AF99" s="29"/>
      <c r="AG99" s="29"/>
      <c r="AH99" s="29"/>
      <c r="AI99" s="29"/>
      <c r="AJ99" s="14">
        <f t="shared" ref="AJ99:AJ101" si="38">SUM(F99:AI99)-AK99</f>
        <v>60</v>
      </c>
      <c r="AK99" s="15">
        <f t="shared" ref="AK99:AK101" si="39">J99+O99+T99+Y99+AD99+AI99</f>
        <v>3</v>
      </c>
    </row>
    <row r="100" spans="1:37" ht="20.100000000000001" customHeight="1" x14ac:dyDescent="0.25">
      <c r="A100" s="18">
        <v>74</v>
      </c>
      <c r="B100" s="20" t="s">
        <v>113</v>
      </c>
      <c r="C100" s="14">
        <v>3</v>
      </c>
      <c r="D100" s="95"/>
      <c r="E100" s="14"/>
      <c r="F100" s="31"/>
      <c r="G100" s="31"/>
      <c r="H100" s="31"/>
      <c r="I100" s="31"/>
      <c r="J100" s="31"/>
      <c r="K100" s="33"/>
      <c r="L100" s="33"/>
      <c r="M100" s="33"/>
      <c r="N100" s="33"/>
      <c r="O100" s="33"/>
      <c r="P100" s="35"/>
      <c r="Q100" s="35"/>
      <c r="R100" s="35"/>
      <c r="S100" s="35"/>
      <c r="T100" s="35">
        <v>1</v>
      </c>
      <c r="U100" s="37"/>
      <c r="V100" s="37"/>
      <c r="W100" s="37"/>
      <c r="X100" s="37"/>
      <c r="Y100" s="37"/>
      <c r="Z100" s="39"/>
      <c r="AA100" s="39"/>
      <c r="AB100" s="39"/>
      <c r="AC100" s="39"/>
      <c r="AD100" s="39"/>
      <c r="AE100" s="29"/>
      <c r="AF100" s="29"/>
      <c r="AG100" s="29"/>
      <c r="AH100" s="29"/>
      <c r="AI100" s="29"/>
      <c r="AJ100" s="14">
        <f t="shared" ref="AJ100" si="40">SUM(F100:AI100)-AK100</f>
        <v>0</v>
      </c>
      <c r="AK100" s="15">
        <f t="shared" ref="AK100" si="41">J100+O100+T100+Y100+AD100+AI100</f>
        <v>1</v>
      </c>
    </row>
    <row r="101" spans="1:37" ht="20.100000000000001" customHeight="1" x14ac:dyDescent="0.25">
      <c r="A101" s="18">
        <v>75</v>
      </c>
      <c r="B101" s="20" t="s">
        <v>114</v>
      </c>
      <c r="C101" s="14"/>
      <c r="D101" s="14"/>
      <c r="E101" s="14">
        <v>2</v>
      </c>
      <c r="F101" s="31"/>
      <c r="G101" s="31"/>
      <c r="H101" s="31"/>
      <c r="I101" s="31"/>
      <c r="J101" s="31"/>
      <c r="K101" s="33"/>
      <c r="L101" s="33"/>
      <c r="M101" s="33">
        <v>30</v>
      </c>
      <c r="N101" s="33"/>
      <c r="O101" s="33">
        <v>0</v>
      </c>
      <c r="P101" s="35"/>
      <c r="Q101" s="35"/>
      <c r="R101" s="35"/>
      <c r="S101" s="35"/>
      <c r="T101" s="35"/>
      <c r="U101" s="37"/>
      <c r="V101" s="37"/>
      <c r="W101" s="37"/>
      <c r="X101" s="37"/>
      <c r="Y101" s="37"/>
      <c r="Z101" s="39"/>
      <c r="AA101" s="39"/>
      <c r="AB101" s="39"/>
      <c r="AC101" s="39"/>
      <c r="AD101" s="39"/>
      <c r="AE101" s="29"/>
      <c r="AF101" s="29"/>
      <c r="AG101" s="29"/>
      <c r="AH101" s="29"/>
      <c r="AI101" s="29"/>
      <c r="AJ101" s="14">
        <f t="shared" si="38"/>
        <v>30</v>
      </c>
      <c r="AK101" s="15">
        <f t="shared" si="39"/>
        <v>0</v>
      </c>
    </row>
    <row r="102" spans="1:37" ht="20.100000000000001" customHeight="1" x14ac:dyDescent="0.25">
      <c r="A102" s="18">
        <v>76</v>
      </c>
      <c r="B102" s="20" t="s">
        <v>115</v>
      </c>
      <c r="C102" s="14"/>
      <c r="D102" s="14"/>
      <c r="E102" s="14">
        <v>3</v>
      </c>
      <c r="F102" s="31"/>
      <c r="G102" s="31"/>
      <c r="H102" s="31"/>
      <c r="I102" s="31"/>
      <c r="J102" s="31"/>
      <c r="K102" s="33"/>
      <c r="L102" s="33"/>
      <c r="M102" s="33"/>
      <c r="N102" s="33"/>
      <c r="O102" s="33"/>
      <c r="P102" s="35"/>
      <c r="Q102" s="35"/>
      <c r="R102" s="35">
        <v>30</v>
      </c>
      <c r="S102" s="35"/>
      <c r="T102" s="35">
        <v>0</v>
      </c>
      <c r="U102" s="37"/>
      <c r="V102" s="37"/>
      <c r="W102" s="37"/>
      <c r="X102" s="37"/>
      <c r="Y102" s="37"/>
      <c r="Z102" s="39"/>
      <c r="AA102" s="39"/>
      <c r="AB102" s="39"/>
      <c r="AC102" s="39"/>
      <c r="AD102" s="39"/>
      <c r="AE102" s="29"/>
      <c r="AF102" s="29"/>
      <c r="AG102" s="29"/>
      <c r="AH102" s="29"/>
      <c r="AI102" s="29"/>
      <c r="AJ102" s="14">
        <f t="shared" si="36"/>
        <v>30</v>
      </c>
      <c r="AK102" s="15">
        <f t="shared" si="37"/>
        <v>0</v>
      </c>
    </row>
    <row r="103" spans="1:37" ht="20.100000000000001" customHeight="1" x14ac:dyDescent="0.25">
      <c r="A103" s="18">
        <v>77</v>
      </c>
      <c r="B103" s="20" t="s">
        <v>116</v>
      </c>
      <c r="C103" s="14"/>
      <c r="D103" s="14">
        <v>3</v>
      </c>
      <c r="E103" s="14"/>
      <c r="F103" s="31"/>
      <c r="G103" s="31"/>
      <c r="H103" s="31"/>
      <c r="I103" s="31"/>
      <c r="J103" s="31"/>
      <c r="K103" s="33"/>
      <c r="L103" s="33"/>
      <c r="M103" s="33"/>
      <c r="N103" s="33"/>
      <c r="O103" s="33"/>
      <c r="P103" s="35"/>
      <c r="Q103" s="35"/>
      <c r="R103" s="35">
        <v>30</v>
      </c>
      <c r="S103" s="35"/>
      <c r="T103" s="35">
        <v>2</v>
      </c>
      <c r="U103" s="37"/>
      <c r="V103" s="37"/>
      <c r="W103" s="37"/>
      <c r="X103" s="37"/>
      <c r="Y103" s="37"/>
      <c r="Z103" s="39"/>
      <c r="AA103" s="39"/>
      <c r="AB103" s="39"/>
      <c r="AC103" s="39"/>
      <c r="AD103" s="39"/>
      <c r="AE103" s="29"/>
      <c r="AF103" s="29"/>
      <c r="AG103" s="29"/>
      <c r="AH103" s="29"/>
      <c r="AI103" s="29"/>
      <c r="AJ103" s="14">
        <f t="shared" ref="AJ103" si="42">SUM(F103:AI103)-AK103</f>
        <v>30</v>
      </c>
      <c r="AK103" s="15">
        <f t="shared" ref="AK103" si="43">J103+O103+T103+Y103+AD103+AI103</f>
        <v>2</v>
      </c>
    </row>
    <row r="104" spans="1:37" ht="20.100000000000001" customHeight="1" x14ac:dyDescent="0.25">
      <c r="A104" s="18">
        <v>78</v>
      </c>
      <c r="B104" s="20" t="s">
        <v>117</v>
      </c>
      <c r="C104" s="14"/>
      <c r="D104" s="14">
        <v>4</v>
      </c>
      <c r="E104" s="14"/>
      <c r="F104" s="31"/>
      <c r="G104" s="31"/>
      <c r="H104" s="31"/>
      <c r="I104" s="31"/>
      <c r="J104" s="31"/>
      <c r="K104" s="33"/>
      <c r="L104" s="33"/>
      <c r="M104" s="33"/>
      <c r="N104" s="33"/>
      <c r="O104" s="33"/>
      <c r="P104" s="35"/>
      <c r="Q104" s="35"/>
      <c r="R104" s="35"/>
      <c r="S104" s="35"/>
      <c r="T104" s="35"/>
      <c r="U104" s="37"/>
      <c r="V104" s="37"/>
      <c r="W104" s="37">
        <v>30</v>
      </c>
      <c r="X104" s="37"/>
      <c r="Y104" s="37">
        <v>2</v>
      </c>
      <c r="Z104" s="39"/>
      <c r="AA104" s="39"/>
      <c r="AB104" s="39"/>
      <c r="AC104" s="39"/>
      <c r="AD104" s="39"/>
      <c r="AE104" s="29"/>
      <c r="AF104" s="29"/>
      <c r="AG104" s="29"/>
      <c r="AH104" s="29"/>
      <c r="AI104" s="29"/>
      <c r="AJ104" s="14">
        <f t="shared" ref="AJ104:AJ110" si="44">SUM(F104:AI104)-AK104</f>
        <v>30</v>
      </c>
      <c r="AK104" s="15">
        <f t="shared" ref="AK104:AK110" si="45">J104+O104+T104+Y104+AD104+AI104</f>
        <v>2</v>
      </c>
    </row>
    <row r="105" spans="1:37" ht="20.100000000000001" customHeight="1" x14ac:dyDescent="0.25">
      <c r="A105" s="18">
        <v>79</v>
      </c>
      <c r="B105" s="20" t="s">
        <v>118</v>
      </c>
      <c r="C105" s="14"/>
      <c r="D105" s="14">
        <v>5</v>
      </c>
      <c r="E105" s="14"/>
      <c r="F105" s="31"/>
      <c r="G105" s="31"/>
      <c r="H105" s="31"/>
      <c r="I105" s="31"/>
      <c r="J105" s="31"/>
      <c r="K105" s="33"/>
      <c r="L105" s="33"/>
      <c r="M105" s="33"/>
      <c r="N105" s="33"/>
      <c r="O105" s="33"/>
      <c r="P105" s="35"/>
      <c r="Q105" s="35"/>
      <c r="R105" s="35"/>
      <c r="S105" s="35"/>
      <c r="T105" s="35"/>
      <c r="U105" s="37"/>
      <c r="V105" s="37"/>
      <c r="W105" s="37"/>
      <c r="X105" s="37"/>
      <c r="Y105" s="37"/>
      <c r="Z105" s="39"/>
      <c r="AA105" s="39"/>
      <c r="AB105" s="39">
        <v>30</v>
      </c>
      <c r="AC105" s="39"/>
      <c r="AD105" s="39">
        <v>2</v>
      </c>
      <c r="AE105" s="29"/>
      <c r="AF105" s="29"/>
      <c r="AG105" s="29"/>
      <c r="AH105" s="29"/>
      <c r="AI105" s="29"/>
      <c r="AJ105" s="14">
        <f t="shared" si="44"/>
        <v>30</v>
      </c>
      <c r="AK105" s="15">
        <f t="shared" si="45"/>
        <v>2</v>
      </c>
    </row>
    <row r="106" spans="1:37" ht="20.100000000000001" customHeight="1" x14ac:dyDescent="0.25">
      <c r="A106" s="18">
        <v>80</v>
      </c>
      <c r="B106" s="20" t="s">
        <v>119</v>
      </c>
      <c r="C106" s="14"/>
      <c r="D106" s="14">
        <v>6</v>
      </c>
      <c r="E106" s="14"/>
      <c r="F106" s="31"/>
      <c r="G106" s="31"/>
      <c r="H106" s="31"/>
      <c r="I106" s="31"/>
      <c r="J106" s="31"/>
      <c r="K106" s="33"/>
      <c r="L106" s="33"/>
      <c r="M106" s="33"/>
      <c r="N106" s="33"/>
      <c r="O106" s="33"/>
      <c r="P106" s="35"/>
      <c r="Q106" s="35"/>
      <c r="R106" s="35"/>
      <c r="S106" s="35"/>
      <c r="T106" s="35"/>
      <c r="U106" s="37"/>
      <c r="V106" s="37"/>
      <c r="W106" s="37"/>
      <c r="X106" s="37"/>
      <c r="Y106" s="37"/>
      <c r="Z106" s="39"/>
      <c r="AA106" s="39"/>
      <c r="AB106" s="39"/>
      <c r="AC106" s="39"/>
      <c r="AD106" s="39"/>
      <c r="AE106" s="29"/>
      <c r="AF106" s="29"/>
      <c r="AG106" s="29">
        <v>30</v>
      </c>
      <c r="AH106" s="29"/>
      <c r="AI106" s="29">
        <v>2</v>
      </c>
      <c r="AJ106" s="14">
        <f t="shared" si="44"/>
        <v>30</v>
      </c>
      <c r="AK106" s="15">
        <f t="shared" si="45"/>
        <v>2</v>
      </c>
    </row>
    <row r="107" spans="1:37" ht="20.100000000000001" customHeight="1" x14ac:dyDescent="0.25">
      <c r="A107" s="18">
        <v>81</v>
      </c>
      <c r="B107" s="20" t="s">
        <v>120</v>
      </c>
      <c r="C107" s="14"/>
      <c r="D107" s="14">
        <v>4</v>
      </c>
      <c r="E107" s="14"/>
      <c r="F107" s="31"/>
      <c r="G107" s="31"/>
      <c r="H107" s="31"/>
      <c r="I107" s="31"/>
      <c r="J107" s="31"/>
      <c r="K107" s="33"/>
      <c r="L107" s="33"/>
      <c r="M107" s="33"/>
      <c r="N107" s="33"/>
      <c r="O107" s="33"/>
      <c r="P107" s="35"/>
      <c r="Q107" s="35"/>
      <c r="R107" s="35"/>
      <c r="S107" s="35"/>
      <c r="T107" s="35"/>
      <c r="U107" s="37">
        <v>30</v>
      </c>
      <c r="V107" s="37"/>
      <c r="W107" s="37"/>
      <c r="X107" s="37"/>
      <c r="Y107" s="37">
        <v>2</v>
      </c>
      <c r="Z107" s="39"/>
      <c r="AA107" s="39"/>
      <c r="AB107" s="39"/>
      <c r="AC107" s="39"/>
      <c r="AD107" s="39"/>
      <c r="AE107" s="29"/>
      <c r="AF107" s="29"/>
      <c r="AG107" s="29"/>
      <c r="AH107" s="29"/>
      <c r="AI107" s="29"/>
      <c r="AJ107" s="14">
        <f t="shared" si="44"/>
        <v>30</v>
      </c>
      <c r="AK107" s="15">
        <f t="shared" si="45"/>
        <v>2</v>
      </c>
    </row>
    <row r="108" spans="1:37" ht="20.100000000000001" customHeight="1" x14ac:dyDescent="0.25">
      <c r="A108" s="18">
        <v>82</v>
      </c>
      <c r="B108" s="21" t="s">
        <v>121</v>
      </c>
      <c r="C108" s="14"/>
      <c r="D108" s="14">
        <v>5</v>
      </c>
      <c r="E108" s="14"/>
      <c r="F108" s="31"/>
      <c r="G108" s="31"/>
      <c r="H108" s="31"/>
      <c r="I108" s="31"/>
      <c r="J108" s="31"/>
      <c r="K108" s="33"/>
      <c r="L108" s="33"/>
      <c r="M108" s="33"/>
      <c r="N108" s="33"/>
      <c r="O108" s="33"/>
      <c r="P108" s="35"/>
      <c r="Q108" s="35"/>
      <c r="R108" s="35"/>
      <c r="S108" s="35"/>
      <c r="T108" s="35"/>
      <c r="U108" s="37"/>
      <c r="V108" s="37"/>
      <c r="W108" s="37"/>
      <c r="X108" s="37"/>
      <c r="Y108" s="37"/>
      <c r="Z108" s="39"/>
      <c r="AA108" s="39"/>
      <c r="AB108" s="39"/>
      <c r="AC108" s="39">
        <v>30</v>
      </c>
      <c r="AD108" s="39">
        <v>5</v>
      </c>
      <c r="AE108" s="29"/>
      <c r="AF108" s="29"/>
      <c r="AG108" s="29"/>
      <c r="AH108" s="29"/>
      <c r="AI108" s="29"/>
      <c r="AJ108" s="14">
        <f t="shared" si="44"/>
        <v>30</v>
      </c>
      <c r="AK108" s="15">
        <f t="shared" si="45"/>
        <v>5</v>
      </c>
    </row>
    <row r="109" spans="1:37" ht="20.100000000000001" customHeight="1" x14ac:dyDescent="0.25">
      <c r="A109" s="18">
        <v>83</v>
      </c>
      <c r="B109" s="21" t="s">
        <v>122</v>
      </c>
      <c r="C109" s="14"/>
      <c r="D109" s="14">
        <v>6</v>
      </c>
      <c r="E109" s="14"/>
      <c r="F109" s="31"/>
      <c r="G109" s="31"/>
      <c r="H109" s="31"/>
      <c r="I109" s="31"/>
      <c r="J109" s="31"/>
      <c r="K109" s="33"/>
      <c r="L109" s="33"/>
      <c r="M109" s="33"/>
      <c r="N109" s="33"/>
      <c r="O109" s="33"/>
      <c r="P109" s="35"/>
      <c r="Q109" s="35"/>
      <c r="R109" s="35"/>
      <c r="S109" s="35"/>
      <c r="T109" s="35"/>
      <c r="U109" s="37"/>
      <c r="V109" s="37"/>
      <c r="W109" s="37"/>
      <c r="X109" s="37"/>
      <c r="Y109" s="37"/>
      <c r="Z109" s="39"/>
      <c r="AA109" s="39"/>
      <c r="AB109" s="39"/>
      <c r="AC109" s="39"/>
      <c r="AD109" s="39"/>
      <c r="AE109" s="29"/>
      <c r="AF109" s="29"/>
      <c r="AG109" s="29"/>
      <c r="AH109" s="29">
        <v>30</v>
      </c>
      <c r="AI109" s="29">
        <v>10</v>
      </c>
      <c r="AJ109" s="14">
        <f t="shared" si="44"/>
        <v>30</v>
      </c>
      <c r="AK109" s="15">
        <f t="shared" si="45"/>
        <v>10</v>
      </c>
    </row>
    <row r="110" spans="1:37" ht="20.100000000000001" customHeight="1" x14ac:dyDescent="0.25">
      <c r="A110" s="18">
        <v>84</v>
      </c>
      <c r="B110" s="21" t="s">
        <v>123</v>
      </c>
      <c r="C110" s="14"/>
      <c r="D110" s="14">
        <v>6</v>
      </c>
      <c r="E110" s="14"/>
      <c r="F110" s="31"/>
      <c r="G110" s="31"/>
      <c r="H110" s="31"/>
      <c r="I110" s="31"/>
      <c r="J110" s="31"/>
      <c r="K110" s="33"/>
      <c r="L110" s="33"/>
      <c r="M110" s="33"/>
      <c r="N110" s="33"/>
      <c r="O110" s="33"/>
      <c r="P110" s="35"/>
      <c r="Q110" s="35"/>
      <c r="R110" s="35"/>
      <c r="S110" s="35"/>
      <c r="T110" s="35"/>
      <c r="U110" s="37"/>
      <c r="V110" s="37"/>
      <c r="W110" s="37"/>
      <c r="X110" s="37"/>
      <c r="Y110" s="37"/>
      <c r="Z110" s="39"/>
      <c r="AA110" s="39"/>
      <c r="AB110" s="39"/>
      <c r="AC110" s="39"/>
      <c r="AD110" s="39"/>
      <c r="AE110" s="29"/>
      <c r="AF110" s="29"/>
      <c r="AG110" s="29"/>
      <c r="AH110" s="29"/>
      <c r="AI110" s="29">
        <v>4</v>
      </c>
      <c r="AJ110" s="14">
        <f t="shared" si="44"/>
        <v>0</v>
      </c>
      <c r="AK110" s="15">
        <f t="shared" si="45"/>
        <v>4</v>
      </c>
    </row>
    <row r="111" spans="1:37" ht="20.100000000000001" customHeight="1" x14ac:dyDescent="0.25">
      <c r="A111" s="51" t="s">
        <v>44</v>
      </c>
      <c r="B111" s="52"/>
      <c r="C111" s="52"/>
      <c r="D111" s="52"/>
      <c r="E111" s="53"/>
      <c r="F111" s="32">
        <f t="shared" ref="F111:AK111" si="46">SUM(F98:F110)</f>
        <v>0</v>
      </c>
      <c r="G111" s="32">
        <f t="shared" si="46"/>
        <v>0</v>
      </c>
      <c r="H111" s="32">
        <f t="shared" si="46"/>
        <v>0</v>
      </c>
      <c r="I111" s="32">
        <f t="shared" si="46"/>
        <v>0</v>
      </c>
      <c r="J111" s="32">
        <f t="shared" si="46"/>
        <v>0</v>
      </c>
      <c r="K111" s="34">
        <f t="shared" si="46"/>
        <v>0</v>
      </c>
      <c r="L111" s="34">
        <f t="shared" si="46"/>
        <v>0</v>
      </c>
      <c r="M111" s="34">
        <f t="shared" si="46"/>
        <v>90</v>
      </c>
      <c r="N111" s="34">
        <f t="shared" si="46"/>
        <v>0</v>
      </c>
      <c r="O111" s="34">
        <f t="shared" si="46"/>
        <v>4</v>
      </c>
      <c r="P111" s="36">
        <f t="shared" si="46"/>
        <v>0</v>
      </c>
      <c r="Q111" s="36">
        <f t="shared" si="46"/>
        <v>0</v>
      </c>
      <c r="R111" s="36">
        <f t="shared" si="46"/>
        <v>120</v>
      </c>
      <c r="S111" s="36">
        <f t="shared" si="46"/>
        <v>0</v>
      </c>
      <c r="T111" s="36">
        <f t="shared" si="46"/>
        <v>6</v>
      </c>
      <c r="U111" s="38">
        <f t="shared" si="46"/>
        <v>30</v>
      </c>
      <c r="V111" s="38">
        <f t="shared" si="46"/>
        <v>0</v>
      </c>
      <c r="W111" s="38">
        <f t="shared" si="46"/>
        <v>30</v>
      </c>
      <c r="X111" s="38">
        <f t="shared" si="46"/>
        <v>0</v>
      </c>
      <c r="Y111" s="38">
        <f t="shared" si="46"/>
        <v>4</v>
      </c>
      <c r="Z111" s="40">
        <f t="shared" si="46"/>
        <v>0</v>
      </c>
      <c r="AA111" s="40">
        <f t="shared" si="46"/>
        <v>0</v>
      </c>
      <c r="AB111" s="40">
        <f t="shared" si="46"/>
        <v>30</v>
      </c>
      <c r="AC111" s="40">
        <f t="shared" si="46"/>
        <v>30</v>
      </c>
      <c r="AD111" s="40">
        <f t="shared" si="46"/>
        <v>7</v>
      </c>
      <c r="AE111" s="28">
        <f t="shared" si="46"/>
        <v>0</v>
      </c>
      <c r="AF111" s="28">
        <f t="shared" si="46"/>
        <v>0</v>
      </c>
      <c r="AG111" s="28">
        <f t="shared" si="46"/>
        <v>30</v>
      </c>
      <c r="AH111" s="28">
        <f t="shared" si="46"/>
        <v>30</v>
      </c>
      <c r="AI111" s="28">
        <f t="shared" si="46"/>
        <v>16</v>
      </c>
      <c r="AJ111" s="11">
        <f t="shared" si="46"/>
        <v>390</v>
      </c>
      <c r="AK111" s="17">
        <f t="shared" si="46"/>
        <v>37</v>
      </c>
    </row>
    <row r="112" spans="1:37" ht="20.100000000000001" customHeight="1" x14ac:dyDescent="0.25">
      <c r="A112" s="72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4"/>
    </row>
    <row r="113" spans="1:37" ht="35.1" customHeight="1" x14ac:dyDescent="0.25">
      <c r="A113" s="48" t="s">
        <v>124</v>
      </c>
      <c r="B113" s="49"/>
      <c r="C113" s="49"/>
      <c r="D113" s="49"/>
      <c r="E113" s="50"/>
      <c r="F113" s="34">
        <f t="shared" ref="F113:AK113" si="47">SUM(F25,F33,F50,F59,F71,F111)</f>
        <v>105</v>
      </c>
      <c r="G113" s="34">
        <f t="shared" si="47"/>
        <v>30</v>
      </c>
      <c r="H113" s="34">
        <f t="shared" si="47"/>
        <v>150</v>
      </c>
      <c r="I113" s="34">
        <f t="shared" si="47"/>
        <v>0</v>
      </c>
      <c r="J113" s="34">
        <f t="shared" si="47"/>
        <v>27</v>
      </c>
      <c r="K113" s="34">
        <f t="shared" si="47"/>
        <v>165</v>
      </c>
      <c r="L113" s="34">
        <f t="shared" si="47"/>
        <v>0</v>
      </c>
      <c r="M113" s="34">
        <f t="shared" si="47"/>
        <v>210</v>
      </c>
      <c r="N113" s="34">
        <f t="shared" si="47"/>
        <v>0</v>
      </c>
      <c r="O113" s="34">
        <f t="shared" si="47"/>
        <v>33</v>
      </c>
      <c r="P113" s="34">
        <f t="shared" si="47"/>
        <v>150</v>
      </c>
      <c r="Q113" s="34">
        <f t="shared" si="47"/>
        <v>0</v>
      </c>
      <c r="R113" s="34">
        <f t="shared" si="47"/>
        <v>225</v>
      </c>
      <c r="S113" s="34">
        <f t="shared" si="47"/>
        <v>0</v>
      </c>
      <c r="T113" s="34">
        <f t="shared" si="47"/>
        <v>30</v>
      </c>
      <c r="U113" s="34">
        <f t="shared" si="47"/>
        <v>150</v>
      </c>
      <c r="V113" s="34">
        <f t="shared" si="47"/>
        <v>0</v>
      </c>
      <c r="W113" s="34">
        <f t="shared" si="47"/>
        <v>150</v>
      </c>
      <c r="X113" s="34">
        <f t="shared" si="47"/>
        <v>0</v>
      </c>
      <c r="Y113" s="34">
        <f t="shared" si="47"/>
        <v>30</v>
      </c>
      <c r="Z113" s="34">
        <f t="shared" si="47"/>
        <v>60</v>
      </c>
      <c r="AA113" s="34">
        <f t="shared" si="47"/>
        <v>60</v>
      </c>
      <c r="AB113" s="34">
        <f t="shared" si="47"/>
        <v>120</v>
      </c>
      <c r="AC113" s="34">
        <f t="shared" si="47"/>
        <v>30</v>
      </c>
      <c r="AD113" s="34">
        <f t="shared" si="47"/>
        <v>30</v>
      </c>
      <c r="AE113" s="34">
        <f t="shared" si="47"/>
        <v>60</v>
      </c>
      <c r="AF113" s="34">
        <f t="shared" si="47"/>
        <v>15</v>
      </c>
      <c r="AG113" s="34">
        <f t="shared" si="47"/>
        <v>90</v>
      </c>
      <c r="AH113" s="34">
        <f t="shared" si="47"/>
        <v>30</v>
      </c>
      <c r="AI113" s="34">
        <f t="shared" si="47"/>
        <v>30</v>
      </c>
      <c r="AJ113" s="11">
        <f t="shared" si="47"/>
        <v>1800</v>
      </c>
      <c r="AK113" s="17">
        <f t="shared" si="47"/>
        <v>180</v>
      </c>
    </row>
    <row r="114" spans="1:37" ht="35.1" customHeight="1" x14ac:dyDescent="0.25">
      <c r="A114" s="48" t="s">
        <v>125</v>
      </c>
      <c r="B114" s="49"/>
      <c r="C114" s="49"/>
      <c r="D114" s="49"/>
      <c r="E114" s="50"/>
      <c r="F114" s="38">
        <f t="shared" ref="F114:AK114" si="48">SUM(F25,F33,F50,F59,F84,F111)</f>
        <v>105</v>
      </c>
      <c r="G114" s="38">
        <f t="shared" si="48"/>
        <v>30</v>
      </c>
      <c r="H114" s="38">
        <f t="shared" si="48"/>
        <v>150</v>
      </c>
      <c r="I114" s="38">
        <f t="shared" si="48"/>
        <v>0</v>
      </c>
      <c r="J114" s="38">
        <f t="shared" si="48"/>
        <v>27</v>
      </c>
      <c r="K114" s="38">
        <f t="shared" si="48"/>
        <v>165</v>
      </c>
      <c r="L114" s="38">
        <f t="shared" si="48"/>
        <v>0</v>
      </c>
      <c r="M114" s="38">
        <f t="shared" si="48"/>
        <v>210</v>
      </c>
      <c r="N114" s="38">
        <f t="shared" si="48"/>
        <v>0</v>
      </c>
      <c r="O114" s="38">
        <f t="shared" si="48"/>
        <v>33</v>
      </c>
      <c r="P114" s="38">
        <f t="shared" si="48"/>
        <v>150</v>
      </c>
      <c r="Q114" s="38">
        <f t="shared" si="48"/>
        <v>0</v>
      </c>
      <c r="R114" s="38">
        <f t="shared" si="48"/>
        <v>225</v>
      </c>
      <c r="S114" s="38">
        <f t="shared" si="48"/>
        <v>0</v>
      </c>
      <c r="T114" s="38">
        <f t="shared" si="48"/>
        <v>30</v>
      </c>
      <c r="U114" s="38">
        <f t="shared" si="48"/>
        <v>150</v>
      </c>
      <c r="V114" s="38">
        <f t="shared" si="48"/>
        <v>0</v>
      </c>
      <c r="W114" s="38">
        <f t="shared" si="48"/>
        <v>150</v>
      </c>
      <c r="X114" s="38">
        <f t="shared" si="48"/>
        <v>0</v>
      </c>
      <c r="Y114" s="38">
        <f t="shared" si="48"/>
        <v>30</v>
      </c>
      <c r="Z114" s="38">
        <f t="shared" si="48"/>
        <v>60</v>
      </c>
      <c r="AA114" s="38">
        <f t="shared" si="48"/>
        <v>60</v>
      </c>
      <c r="AB114" s="38">
        <f t="shared" si="48"/>
        <v>120</v>
      </c>
      <c r="AC114" s="38">
        <f t="shared" si="48"/>
        <v>30</v>
      </c>
      <c r="AD114" s="38">
        <f t="shared" si="48"/>
        <v>30</v>
      </c>
      <c r="AE114" s="38">
        <f t="shared" si="48"/>
        <v>60</v>
      </c>
      <c r="AF114" s="38">
        <f t="shared" si="48"/>
        <v>15</v>
      </c>
      <c r="AG114" s="38">
        <f t="shared" si="48"/>
        <v>90</v>
      </c>
      <c r="AH114" s="38">
        <f t="shared" si="48"/>
        <v>30</v>
      </c>
      <c r="AI114" s="38">
        <f t="shared" si="48"/>
        <v>30</v>
      </c>
      <c r="AJ114" s="11">
        <f t="shared" si="48"/>
        <v>1800</v>
      </c>
      <c r="AK114" s="17">
        <f t="shared" si="48"/>
        <v>180</v>
      </c>
    </row>
    <row r="115" spans="1:37" ht="35.1" customHeight="1" thickBot="1" x14ac:dyDescent="0.3">
      <c r="A115" s="45" t="s">
        <v>126</v>
      </c>
      <c r="B115" s="46"/>
      <c r="C115" s="46"/>
      <c r="D115" s="46"/>
      <c r="E115" s="47"/>
      <c r="F115" s="30">
        <f t="shared" ref="F115:AK115" si="49">SUM(F25,F33,F50,F59,F96,F111)</f>
        <v>105</v>
      </c>
      <c r="G115" s="30">
        <f t="shared" si="49"/>
        <v>30</v>
      </c>
      <c r="H115" s="30">
        <f t="shared" si="49"/>
        <v>150</v>
      </c>
      <c r="I115" s="30">
        <f t="shared" si="49"/>
        <v>0</v>
      </c>
      <c r="J115" s="30">
        <f t="shared" si="49"/>
        <v>27</v>
      </c>
      <c r="K115" s="30">
        <f t="shared" si="49"/>
        <v>165</v>
      </c>
      <c r="L115" s="30">
        <f t="shared" si="49"/>
        <v>0</v>
      </c>
      <c r="M115" s="30">
        <f t="shared" si="49"/>
        <v>210</v>
      </c>
      <c r="N115" s="30">
        <f t="shared" si="49"/>
        <v>0</v>
      </c>
      <c r="O115" s="30">
        <f t="shared" si="49"/>
        <v>33</v>
      </c>
      <c r="P115" s="30">
        <f t="shared" si="49"/>
        <v>150</v>
      </c>
      <c r="Q115" s="30">
        <f t="shared" si="49"/>
        <v>0</v>
      </c>
      <c r="R115" s="30">
        <f t="shared" si="49"/>
        <v>225</v>
      </c>
      <c r="S115" s="30">
        <f t="shared" si="49"/>
        <v>0</v>
      </c>
      <c r="T115" s="30">
        <f t="shared" si="49"/>
        <v>30</v>
      </c>
      <c r="U115" s="30">
        <f t="shared" si="49"/>
        <v>150</v>
      </c>
      <c r="V115" s="30">
        <f t="shared" si="49"/>
        <v>0</v>
      </c>
      <c r="W115" s="30">
        <f t="shared" si="49"/>
        <v>150</v>
      </c>
      <c r="X115" s="30">
        <f t="shared" si="49"/>
        <v>0</v>
      </c>
      <c r="Y115" s="30">
        <f t="shared" si="49"/>
        <v>30</v>
      </c>
      <c r="Z115" s="30">
        <f t="shared" si="49"/>
        <v>60</v>
      </c>
      <c r="AA115" s="30">
        <f t="shared" si="49"/>
        <v>60</v>
      </c>
      <c r="AB115" s="30">
        <f t="shared" si="49"/>
        <v>120</v>
      </c>
      <c r="AC115" s="30">
        <f t="shared" si="49"/>
        <v>30</v>
      </c>
      <c r="AD115" s="30">
        <f t="shared" si="49"/>
        <v>30</v>
      </c>
      <c r="AE115" s="30">
        <f t="shared" si="49"/>
        <v>60</v>
      </c>
      <c r="AF115" s="30">
        <f t="shared" si="49"/>
        <v>15</v>
      </c>
      <c r="AG115" s="30">
        <f t="shared" si="49"/>
        <v>90</v>
      </c>
      <c r="AH115" s="30">
        <f t="shared" si="49"/>
        <v>30</v>
      </c>
      <c r="AI115" s="30">
        <f t="shared" si="49"/>
        <v>30</v>
      </c>
      <c r="AJ115" s="22">
        <f t="shared" si="49"/>
        <v>1800</v>
      </c>
      <c r="AK115" s="23">
        <f t="shared" si="49"/>
        <v>180</v>
      </c>
    </row>
    <row r="116" spans="1:37" x14ac:dyDescent="0.25">
      <c r="B116" s="10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</row>
    <row r="117" spans="1:37" x14ac:dyDescent="0.25">
      <c r="B117" s="4" t="s">
        <v>127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</row>
    <row r="118" spans="1:37" x14ac:dyDescent="0.25">
      <c r="B118" s="24" t="s">
        <v>128</v>
      </c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</row>
    <row r="119" spans="1:37" ht="15" customHeight="1" x14ac:dyDescent="0.25">
      <c r="B119" s="4" t="s">
        <v>129</v>
      </c>
      <c r="C119" s="92"/>
      <c r="D119" s="92"/>
      <c r="E119" s="92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</row>
    <row r="120" spans="1:37" ht="15" customHeight="1" x14ac:dyDescent="0.25">
      <c r="B120" s="4" t="s">
        <v>130</v>
      </c>
      <c r="C120" s="92"/>
      <c r="D120" s="92"/>
      <c r="E120" s="92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</row>
    <row r="121" spans="1:37" ht="15.75" customHeight="1" x14ac:dyDescent="0.25">
      <c r="B121" s="4" t="s">
        <v>131</v>
      </c>
      <c r="C121" s="92"/>
      <c r="D121" s="92"/>
      <c r="E121" s="92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</row>
    <row r="122" spans="1:37" x14ac:dyDescent="0.25">
      <c r="B122" s="24" t="s">
        <v>132</v>
      </c>
      <c r="C122" s="96"/>
      <c r="D122" s="96"/>
      <c r="E122" s="96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</row>
    <row r="123" spans="1:37" x14ac:dyDescent="0.25">
      <c r="B123" s="19" t="s">
        <v>133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37" x14ac:dyDescent="0.25">
      <c r="B124" s="1"/>
    </row>
    <row r="125" spans="1:37" x14ac:dyDescent="0.25">
      <c r="B125" s="1"/>
    </row>
  </sheetData>
  <mergeCells count="37">
    <mergeCell ref="A72:AK72"/>
    <mergeCell ref="A97:AK97"/>
    <mergeCell ref="A112:AK112"/>
    <mergeCell ref="A85:AK85"/>
    <mergeCell ref="A1:AK1"/>
    <mergeCell ref="F10:J10"/>
    <mergeCell ref="C9:E10"/>
    <mergeCell ref="B9:B11"/>
    <mergeCell ref="A8:E8"/>
    <mergeCell ref="A9:A11"/>
    <mergeCell ref="AE10:AI10"/>
    <mergeCell ref="AJ9:AJ11"/>
    <mergeCell ref="AK9:AK11"/>
    <mergeCell ref="K10:O10"/>
    <mergeCell ref="F8:AK8"/>
    <mergeCell ref="F9:O9"/>
    <mergeCell ref="U10:Y10"/>
    <mergeCell ref="Z10:AD10"/>
    <mergeCell ref="P10:T10"/>
    <mergeCell ref="P9:Y9"/>
    <mergeCell ref="Z9:AI9"/>
    <mergeCell ref="A50:E50"/>
    <mergeCell ref="A59:E59"/>
    <mergeCell ref="A71:E71"/>
    <mergeCell ref="A51:AK51"/>
    <mergeCell ref="A60:AK60"/>
    <mergeCell ref="A25:E25"/>
    <mergeCell ref="A33:E33"/>
    <mergeCell ref="A26:AK26"/>
    <mergeCell ref="A12:AK12"/>
    <mergeCell ref="A34:AK34"/>
    <mergeCell ref="A115:E115"/>
    <mergeCell ref="A84:E84"/>
    <mergeCell ref="A96:E96"/>
    <mergeCell ref="A111:E111"/>
    <mergeCell ref="A113:E113"/>
    <mergeCell ref="A114:E1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50" max="36" man="1"/>
    <brk id="84" max="3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82DE2580A4F947BEE34CE88FE40905" ma:contentTypeVersion="8" ma:contentTypeDescription="Utwórz nowy dokument." ma:contentTypeScope="" ma:versionID="22037df1c13b210675f439f24849ad74">
  <xsd:schema xmlns:xsd="http://www.w3.org/2001/XMLSchema" xmlns:xs="http://www.w3.org/2001/XMLSchema" xmlns:p="http://schemas.microsoft.com/office/2006/metadata/properties" xmlns:ns2="005b59e4-2938-41ca-8be2-b6dfbb033815" xmlns:ns3="4c6ea31a-29c5-4d7a-86a1-5f8c3318af2a" targetNamespace="http://schemas.microsoft.com/office/2006/metadata/properties" ma:root="true" ma:fieldsID="2b3f8c14f035bb3b6172907568e92c0e" ns2:_="" ns3:_="">
    <xsd:import namespace="005b59e4-2938-41ca-8be2-b6dfbb033815"/>
    <xsd:import namespace="4c6ea31a-29c5-4d7a-86a1-5f8c3318af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5b59e4-2938-41ca-8be2-b6dfbb0338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ea31a-29c5-4d7a-86a1-5f8c3318af2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c6ea31a-29c5-4d7a-86a1-5f8c3318af2a">
      <UserInfo>
        <DisplayName/>
        <AccountId xsi:nil="true"/>
        <AccountType/>
      </UserInfo>
    </SharedWithUsers>
    <MediaLengthInSeconds xmlns="005b59e4-2938-41ca-8be2-b6dfbb033815" xsi:nil="true"/>
  </documentManagement>
</p:properties>
</file>

<file path=customXml/itemProps1.xml><?xml version="1.0" encoding="utf-8"?>
<ds:datastoreItem xmlns:ds="http://schemas.openxmlformats.org/officeDocument/2006/customXml" ds:itemID="{2AC41ABF-E1C0-40A9-A307-FE5CFEEF7B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5b59e4-2938-41ca-8be2-b6dfbb033815"/>
    <ds:schemaRef ds:uri="4c6ea31a-29c5-4d7a-86a1-5f8c3318af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8461FB-06D5-4CC5-994E-4257E2299E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997088-A3B7-44DA-BA5D-E1B259214640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005b59e4-2938-41ca-8be2-b6dfbb033815"/>
    <ds:schemaRef ds:uri="http://purl.org/dc/elements/1.1/"/>
    <ds:schemaRef ds:uri="http://schemas.microsoft.com/office/2006/documentManagement/types"/>
    <ds:schemaRef ds:uri="4c6ea31a-29c5-4d7a-86a1-5f8c3318af2a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Plan studiów</vt:lpstr>
      <vt:lpstr>'Plan studiów'!Obszar_wydruku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ug</dc:creator>
  <cp:keywords/>
  <dc:description/>
  <cp:lastModifiedBy>Grzegorz Kotłowski</cp:lastModifiedBy>
  <cp:revision/>
  <dcterms:created xsi:type="dcterms:W3CDTF">2010-12-06T08:38:47Z</dcterms:created>
  <dcterms:modified xsi:type="dcterms:W3CDTF">2024-09-07T10:13:01Z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0x0101002D82DE2580A4F947BEE34CE88FE40905</vt:lpwstr>
  </property>
  <property fmtid="{D5CDD505-2E9C-101B-9397-08002B2CF9AE}" pid="3" name="Order">
    <vt:r8>261800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