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ugedu-my.sharepoint.com/personal/grzegorz_kotlowski_ug_edu_pl/Documents/Dokumenty/Zmiany planów studiów/2025-26/007 - Plany studiów obowiązujące w roku akademickim 2025-26 - 114 planów/Instytut Badań nad Kulturą - 19/Kulturoznawstwo - 5/"/>
    </mc:Choice>
  </mc:AlternateContent>
  <xr:revisionPtr revIDLastSave="69" documentId="8_{9D2AE2F2-910F-4F0C-A035-505A0D7E3F7D}" xr6:coauthVersionLast="47" xr6:coauthVersionMax="47" xr10:uidLastSave="{5B26A67F-3C6E-4BA9-84E9-C1224874726D}"/>
  <bookViews>
    <workbookView xWindow="-120" yWindow="-120" windowWidth="29040" windowHeight="15840" xr2:uid="{00000000-000D-0000-FFFF-FFFF00000000}"/>
  </bookViews>
  <sheets>
    <sheet name="Plan studiów" sheetId="1" r:id="rId1"/>
  </sheets>
  <definedNames>
    <definedName name="_xlnm.Print_Area" localSheetId="0">'Plan studiów'!$A$1:$AA$68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1" l="1"/>
  <c r="Z21" i="1" s="1"/>
  <c r="AA50" i="1"/>
  <c r="Z50" i="1" s="1"/>
  <c r="AA51" i="1"/>
  <c r="Z51" i="1" s="1"/>
  <c r="AA52" i="1"/>
  <c r="Z52" i="1" s="1"/>
  <c r="AA53" i="1"/>
  <c r="Z53" i="1" s="1"/>
  <c r="AA54" i="1"/>
  <c r="Z54" i="1" s="1"/>
  <c r="AA55" i="1"/>
  <c r="Z55" i="1" s="1"/>
  <c r="AA56" i="1"/>
  <c r="Z56" i="1" s="1"/>
  <c r="AA57" i="1"/>
  <c r="Z57" i="1" s="1"/>
  <c r="AA58" i="1"/>
  <c r="Z58" i="1" s="1"/>
  <c r="AA59" i="1"/>
  <c r="Z59" i="1" s="1"/>
  <c r="AA37" i="1"/>
  <c r="Z37" i="1" s="1"/>
  <c r="AA38" i="1"/>
  <c r="Z38" i="1" s="1"/>
  <c r="AA39" i="1"/>
  <c r="Z39" i="1" s="1"/>
  <c r="AA40" i="1"/>
  <c r="Z40" i="1" s="1"/>
  <c r="AA41" i="1"/>
  <c r="Z41" i="1" s="1"/>
  <c r="AA42" i="1"/>
  <c r="Z42" i="1" s="1"/>
  <c r="AA43" i="1"/>
  <c r="Z43" i="1" s="1"/>
  <c r="AA44" i="1"/>
  <c r="Z44" i="1" s="1"/>
  <c r="AA45" i="1"/>
  <c r="Z45" i="1" s="1"/>
  <c r="AA46" i="1"/>
  <c r="Z46" i="1" s="1"/>
  <c r="AA13" i="1"/>
  <c r="Z13" i="1" s="1"/>
  <c r="AA14" i="1"/>
  <c r="Z14" i="1" s="1"/>
  <c r="AA23" i="1"/>
  <c r="Z23" i="1" s="1"/>
  <c r="AA24" i="1"/>
  <c r="Z24" i="1" s="1"/>
  <c r="AA15" i="1"/>
  <c r="Z15" i="1" s="1"/>
  <c r="AA16" i="1"/>
  <c r="Z16" i="1" s="1"/>
  <c r="AA17" i="1"/>
  <c r="Z17" i="1" s="1"/>
  <c r="AA18" i="1"/>
  <c r="Z18" i="1" s="1"/>
  <c r="AA12" i="1"/>
  <c r="Z12" i="1" s="1"/>
  <c r="AA19" i="1"/>
  <c r="Z19" i="1" s="1"/>
  <c r="AA20" i="1"/>
  <c r="Z20" i="1" s="1"/>
  <c r="AA25" i="1"/>
  <c r="Z25" i="1" s="1"/>
  <c r="AA26" i="1"/>
  <c r="Z26" i="1" s="1"/>
  <c r="AA27" i="1"/>
  <c r="Z27" i="1" s="1"/>
  <c r="AA28" i="1"/>
  <c r="Z28" i="1" s="1"/>
  <c r="AA29" i="1"/>
  <c r="Z29" i="1" s="1"/>
  <c r="AA30" i="1"/>
  <c r="Z30" i="1" s="1"/>
  <c r="AA31" i="1"/>
  <c r="Z31" i="1" s="1"/>
  <c r="AA32" i="1"/>
  <c r="Z32" i="1" s="1"/>
  <c r="AA33" i="1"/>
  <c r="Z33" i="1" s="1"/>
  <c r="AA22" i="1"/>
  <c r="Z22" i="1" s="1"/>
  <c r="AA49" i="1"/>
  <c r="Z49" i="1" s="1"/>
  <c r="AA36" i="1"/>
  <c r="Z36" i="1" s="1"/>
  <c r="V34" i="1" l="1"/>
  <c r="W34" i="1"/>
  <c r="X34" i="1"/>
  <c r="Y34" i="1"/>
  <c r="U34" i="1"/>
  <c r="Q34" i="1"/>
  <c r="R34" i="1"/>
  <c r="S34" i="1"/>
  <c r="T34" i="1"/>
  <c r="P34" i="1"/>
  <c r="L34" i="1"/>
  <c r="M34" i="1"/>
  <c r="N34" i="1"/>
  <c r="O34" i="1"/>
  <c r="K34" i="1"/>
  <c r="G34" i="1"/>
  <c r="H34" i="1"/>
  <c r="I34" i="1"/>
  <c r="J34" i="1"/>
  <c r="F34" i="1"/>
  <c r="AA34" i="1" l="1"/>
  <c r="Z34" i="1" s="1"/>
  <c r="W60" i="1"/>
  <c r="W63" i="1" s="1"/>
  <c r="T60" i="1"/>
  <c r="T63" i="1" s="1"/>
  <c r="P60" i="1"/>
  <c r="P63" i="1" s="1"/>
  <c r="J60" i="1"/>
  <c r="F60" i="1"/>
  <c r="W47" i="1"/>
  <c r="W62" i="1" s="1"/>
  <c r="V47" i="1"/>
  <c r="V62" i="1" s="1"/>
  <c r="X47" i="1"/>
  <c r="X62" i="1" s="1"/>
  <c r="Y47" i="1"/>
  <c r="Y62" i="1" s="1"/>
  <c r="U47" i="1"/>
  <c r="U62" i="1" s="1"/>
  <c r="Q47" i="1"/>
  <c r="Q62" i="1" s="1"/>
  <c r="R47" i="1"/>
  <c r="R62" i="1" s="1"/>
  <c r="S47" i="1"/>
  <c r="S62" i="1" s="1"/>
  <c r="T47" i="1"/>
  <c r="T62" i="1" s="1"/>
  <c r="P47" i="1"/>
  <c r="P62" i="1" s="1"/>
  <c r="L47" i="1"/>
  <c r="L62" i="1" s="1"/>
  <c r="M47" i="1"/>
  <c r="M62" i="1" s="1"/>
  <c r="N47" i="1"/>
  <c r="N62" i="1" s="1"/>
  <c r="O47" i="1"/>
  <c r="O62" i="1" s="1"/>
  <c r="K47" i="1"/>
  <c r="K62" i="1" s="1"/>
  <c r="G47" i="1"/>
  <c r="G62" i="1" s="1"/>
  <c r="H47" i="1"/>
  <c r="H62" i="1" s="1"/>
  <c r="I47" i="1"/>
  <c r="I62" i="1" s="1"/>
  <c r="J47" i="1"/>
  <c r="F47" i="1"/>
  <c r="V60" i="1"/>
  <c r="V63" i="1" s="1"/>
  <c r="X60" i="1"/>
  <c r="X63" i="1" s="1"/>
  <c r="Y60" i="1"/>
  <c r="Y63" i="1" s="1"/>
  <c r="Q60" i="1"/>
  <c r="Q63" i="1" s="1"/>
  <c r="R60" i="1"/>
  <c r="R63" i="1" s="1"/>
  <c r="S60" i="1"/>
  <c r="S63" i="1" s="1"/>
  <c r="L60" i="1"/>
  <c r="L63" i="1" s="1"/>
  <c r="M60" i="1"/>
  <c r="M63" i="1" s="1"/>
  <c r="N60" i="1"/>
  <c r="N63" i="1" s="1"/>
  <c r="O60" i="1"/>
  <c r="O63" i="1" s="1"/>
  <c r="G60" i="1"/>
  <c r="G63" i="1" s="1"/>
  <c r="H60" i="1"/>
  <c r="H63" i="1" s="1"/>
  <c r="I60" i="1"/>
  <c r="I63" i="1" s="1"/>
  <c r="K60" i="1"/>
  <c r="K63" i="1" s="1"/>
  <c r="U60" i="1"/>
  <c r="U63" i="1" s="1"/>
  <c r="AA47" i="1" l="1"/>
  <c r="Z47" i="1" s="1"/>
  <c r="AA60" i="1"/>
  <c r="Z60" i="1" s="1"/>
  <c r="F62" i="1"/>
  <c r="Z62" i="1" s="1"/>
  <c r="F63" i="1"/>
  <c r="Z63" i="1" s="1"/>
  <c r="J62" i="1"/>
  <c r="AA62" i="1" s="1"/>
  <c r="J63" i="1"/>
  <c r="AA63" i="1" s="1"/>
</calcChain>
</file>

<file path=xl/sharedStrings.xml><?xml version="1.0" encoding="utf-8"?>
<sst xmlns="http://schemas.openxmlformats.org/spreadsheetml/2006/main" count="101" uniqueCount="84">
  <si>
    <t>WYDZIAŁ: FILOLOGICZNY</t>
  </si>
  <si>
    <t>SPECJALNOŚCI:</t>
  </si>
  <si>
    <t>KIERUNEK: KULTUROZNAWSTWO</t>
  </si>
  <si>
    <t>Zarządzanie kulturą</t>
  </si>
  <si>
    <t>PROFIL: OGÓLNOAKADEMICKI</t>
  </si>
  <si>
    <t>Kultura audiowizualna</t>
  </si>
  <si>
    <t>Rozkład godzin i punktów ECTS</t>
  </si>
  <si>
    <t>Lp.</t>
  </si>
  <si>
    <t>Przedmiot*</t>
  </si>
  <si>
    <t>Forma zaliczenia po semestrze</t>
  </si>
  <si>
    <t>Razem godz.</t>
  </si>
  <si>
    <t>Razem ECTS</t>
  </si>
  <si>
    <t>1 semestr</t>
  </si>
  <si>
    <t>2 semestr</t>
  </si>
  <si>
    <t>3 semestr</t>
  </si>
  <si>
    <t>4 semestr</t>
  </si>
  <si>
    <t>E</t>
  </si>
  <si>
    <t>Zo</t>
  </si>
  <si>
    <t>Zal.</t>
  </si>
  <si>
    <t>W</t>
  </si>
  <si>
    <t>K**</t>
  </si>
  <si>
    <t>ĆW</t>
  </si>
  <si>
    <t>S</t>
  </si>
  <si>
    <t>ECTS</t>
  </si>
  <si>
    <t>MODUŁ 1. WSPÓŁCZESNE TEORIE KULTUROZNAWCZE</t>
  </si>
  <si>
    <t>Wiedza o kulturze (rekapitulacja)***</t>
  </si>
  <si>
    <t>Dynamika przemian kulturowych</t>
  </si>
  <si>
    <t>Kulturowe teorie nowoczesności</t>
  </si>
  <si>
    <t>Metodologie kulturoznawstwa I</t>
  </si>
  <si>
    <t>Metodologie kulturoznawstwa II</t>
  </si>
  <si>
    <t>Metody badań jakościowych I</t>
  </si>
  <si>
    <t>Metody badań jakościowych II (warsztat)</t>
  </si>
  <si>
    <t>Język obcy I</t>
  </si>
  <si>
    <t>Język obcy II</t>
  </si>
  <si>
    <t>Egzamin kończący lektorat języka obcego</t>
  </si>
  <si>
    <t>Człowiek wobec problemów współczesnego świata</t>
  </si>
  <si>
    <t>Nurty filozofii współczesnej</t>
  </si>
  <si>
    <t>Współczesne procesy migracyjne</t>
  </si>
  <si>
    <t>Przedmioty fakultatywne I</t>
  </si>
  <si>
    <t>Przedmioty fakultatywne II</t>
  </si>
  <si>
    <t>Przedmioty fakultatywne III</t>
  </si>
  <si>
    <t>Przedmioty fakultatywne IV</t>
  </si>
  <si>
    <t>Seminarium magisterskie I****</t>
  </si>
  <si>
    <t>Seminarium magisterskie II****</t>
  </si>
  <si>
    <t>Seminarium magisterskie III****</t>
  </si>
  <si>
    <t>Seminarium magisterskie IV****</t>
  </si>
  <si>
    <t>Praktyki zawodowe*****</t>
  </si>
  <si>
    <t>RAZEM</t>
  </si>
  <si>
    <r>
      <t xml:space="preserve">MODUŁ 2. </t>
    </r>
    <r>
      <rPr>
        <b/>
        <i/>
        <sz val="12"/>
        <color theme="1"/>
        <rFont val="Times New Roman"/>
        <family val="1"/>
        <charset val="238"/>
      </rPr>
      <t>Specjalność: ZARZĄDZANIE KULTURĄ</t>
    </r>
  </si>
  <si>
    <t>Rynek sztuki i zarządzanie dziedzictwem kulturowym</t>
  </si>
  <si>
    <t>Zarządzanie organizacjami i instytucjami kultury</t>
  </si>
  <si>
    <t xml:space="preserve">Zarządzanie finansami w kulturze  </t>
  </si>
  <si>
    <t>Budowanie zespołu</t>
  </si>
  <si>
    <t>Kultura komunikacji</t>
  </si>
  <si>
    <t>Polityka kulturalna i organizacja kultury w Polsce i Europie</t>
  </si>
  <si>
    <t>Ekonomia kultury</t>
  </si>
  <si>
    <t>Prawne aspekty zarządzania kulturą</t>
  </si>
  <si>
    <t>Public relations i marketing kultury</t>
  </si>
  <si>
    <t>Przemysły kreatywne w Polsce i Europie</t>
  </si>
  <si>
    <t>Projekt zaliczeniowy</t>
  </si>
  <si>
    <r>
      <t xml:space="preserve">MODUŁ 3. </t>
    </r>
    <r>
      <rPr>
        <b/>
        <i/>
        <sz val="12"/>
        <color theme="1"/>
        <rFont val="Times New Roman"/>
        <family val="1"/>
        <charset val="238"/>
      </rPr>
      <t>Specjalność: KULTURA AUDIOWIZUALNA</t>
    </r>
  </si>
  <si>
    <t>Teorie i metody badań przekazów audiowizualnych</t>
  </si>
  <si>
    <t>Przemiany współczesnego kina</t>
  </si>
  <si>
    <t>Sztuka aktualna</t>
  </si>
  <si>
    <t>Muzyka współczesna</t>
  </si>
  <si>
    <t>Kontrkultura i media wizualne</t>
  </si>
  <si>
    <t>Dziedzictwo kultury w epoce cyfryzacji</t>
  </si>
  <si>
    <t>Warsztat audiowizualny</t>
  </si>
  <si>
    <t>Kultura popularna w XXI wieku</t>
  </si>
  <si>
    <t>Współczesne widowisko</t>
  </si>
  <si>
    <t>Ciało w sztukach audiowizualnych</t>
  </si>
  <si>
    <t>Upowszechnianie kultury audiowizualnej</t>
  </si>
  <si>
    <r>
      <t xml:space="preserve">RAZEM: SPECJALNOŚĆ </t>
    </r>
    <r>
      <rPr>
        <b/>
        <i/>
        <sz val="12"/>
        <color rgb="FF000000"/>
        <rFont val="Times New Roman"/>
        <family val="1"/>
        <charset val="238"/>
      </rPr>
      <t>ZARZĄDZANIE KULTURĄ</t>
    </r>
  </si>
  <si>
    <r>
      <t xml:space="preserve">RAZEM: SPECJALNOŚĆ </t>
    </r>
    <r>
      <rPr>
        <b/>
        <i/>
        <sz val="12"/>
        <color rgb="FF000000"/>
        <rFont val="Times New Roman"/>
        <family val="1"/>
        <charset val="238"/>
      </rPr>
      <t>KULTURA AUDIOWIZUALNA</t>
    </r>
  </si>
  <si>
    <t>W trakcie 1 semestru studenci zobowiązani są do zaliczenia szkolenia z zakresu BiHK.</t>
  </si>
  <si>
    <t>* Kursywą zaznaczono przedmioty i bloki przedmiotów do wyboru.</t>
  </si>
  <si>
    <t>** Konwersatoria odbywają się dla całego roku lub całej specjalności.</t>
  </si>
  <si>
    <t>*** Kurs w formie zdalnej (online) do zaliczenia do końca 1 semestru.</t>
  </si>
  <si>
    <t>**** Seminarium magisterskie obejmuje napisanie pracy magisterskiej.</t>
  </si>
  <si>
    <t>***** Praktyki zawodowe w łącznym wymiarze 90 godzin do zaliczenia do końca 4 semestru.</t>
  </si>
  <si>
    <t>PLAN STUDIÓW STACJONARNYCH DRUGIEGO STOPNIA OD ROKU AKADEMICKIEGO 2025/26</t>
  </si>
  <si>
    <t>I rok - rok akademicki 2025/26</t>
  </si>
  <si>
    <t>II rok - rok akademicki 2026/27</t>
  </si>
  <si>
    <t>W trakcie I roku studenci zobowiązani są do zaliczenia szkolenia z ochrony własności intelektualnej.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</si>
</sst>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CC17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7CFD7"/>
      <color rgb="FFFFFF99"/>
      <color rgb="FFECC174"/>
      <color rgb="FFECC000"/>
      <color rgb="FF876BA5"/>
      <color rgb="FFCCCCFF"/>
      <color rgb="FFE8EDA1"/>
      <color rgb="FFE7EED6"/>
      <color rgb="FFF9F7FB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1"/>
  <sheetViews>
    <sheetView tabSelected="1" topLeftCell="A56" zoomScaleNormal="100" zoomScaleSheetLayoutView="100" workbookViewId="0">
      <selection activeCell="B67" sqref="B67"/>
    </sheetView>
  </sheetViews>
  <sheetFormatPr defaultRowHeight="15.75" x14ac:dyDescent="0.25"/>
  <cols>
    <col min="1" max="1" width="5.7109375" style="1" customWidth="1"/>
    <col min="2" max="2" width="65.140625" style="17" customWidth="1"/>
    <col min="3" max="3" width="6.28515625" style="46" customWidth="1"/>
    <col min="4" max="5" width="6.28515625" style="4" customWidth="1"/>
    <col min="6" max="9" width="5.7109375" style="4" customWidth="1"/>
    <col min="10" max="10" width="7.7109375" style="4" customWidth="1"/>
    <col min="11" max="14" width="5.7109375" style="4" customWidth="1"/>
    <col min="15" max="15" width="7.7109375" style="4" customWidth="1"/>
    <col min="16" max="19" width="5.7109375" style="4" customWidth="1"/>
    <col min="20" max="20" width="7.7109375" style="4" customWidth="1"/>
    <col min="21" max="24" width="5.7109375" style="4" customWidth="1"/>
    <col min="25" max="25" width="7.7109375" style="4" customWidth="1"/>
    <col min="26" max="27" width="8.7109375" style="4" customWidth="1"/>
    <col min="28" max="16384" width="9.140625" style="1"/>
  </cols>
  <sheetData>
    <row r="1" spans="1:27" ht="20.100000000000001" customHeight="1" x14ac:dyDescent="0.25">
      <c r="A1" s="51" t="s">
        <v>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20.100000000000001" customHeight="1" x14ac:dyDescent="0.25">
      <c r="A2" s="21"/>
      <c r="B2" s="21"/>
      <c r="C2" s="3"/>
      <c r="D2" s="3"/>
      <c r="E2" s="3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20.100000000000001" customHeight="1" x14ac:dyDescent="0.25">
      <c r="B3" s="49" t="s">
        <v>0</v>
      </c>
      <c r="C3" s="45"/>
      <c r="D3" s="3"/>
      <c r="E3" s="3"/>
      <c r="F3" s="3"/>
      <c r="G3" s="3"/>
      <c r="H3" s="3"/>
      <c r="I3" s="3"/>
      <c r="J3" s="3"/>
      <c r="K3" s="23" t="s">
        <v>1</v>
      </c>
      <c r="L3" s="23"/>
      <c r="M3" s="23"/>
    </row>
    <row r="4" spans="1:27" ht="20.100000000000001" customHeight="1" x14ac:dyDescent="0.25">
      <c r="B4" s="49" t="s">
        <v>2</v>
      </c>
      <c r="C4" s="5"/>
      <c r="D4" s="5"/>
      <c r="E4" s="5"/>
      <c r="F4" s="5"/>
      <c r="G4" s="5"/>
      <c r="H4" s="5"/>
      <c r="I4" s="5"/>
      <c r="J4" s="5"/>
      <c r="K4" s="23" t="s">
        <v>3</v>
      </c>
      <c r="L4" s="23"/>
      <c r="M4" s="23"/>
    </row>
    <row r="5" spans="1:27" ht="20.100000000000001" customHeight="1" x14ac:dyDescent="0.25">
      <c r="B5" s="50" t="s">
        <v>4</v>
      </c>
      <c r="C5" s="45"/>
      <c r="D5" s="3"/>
      <c r="E5" s="3"/>
      <c r="F5" s="3"/>
      <c r="G5" s="3"/>
      <c r="H5" s="3"/>
      <c r="I5" s="3"/>
      <c r="J5" s="3"/>
      <c r="K5" s="23" t="s">
        <v>5</v>
      </c>
      <c r="L5" s="29"/>
      <c r="M5" s="29"/>
      <c r="N5" s="29"/>
    </row>
    <row r="6" spans="1:27" ht="20.100000000000001" customHeight="1" thickBot="1" x14ac:dyDescent="0.3">
      <c r="A6" s="23"/>
    </row>
    <row r="7" spans="1:27" ht="20.100000000000001" customHeight="1" x14ac:dyDescent="0.25">
      <c r="A7" s="52"/>
      <c r="B7" s="53"/>
      <c r="C7" s="53"/>
      <c r="D7" s="53"/>
      <c r="E7" s="53"/>
      <c r="F7" s="56" t="s">
        <v>6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</row>
    <row r="8" spans="1:27" ht="20.100000000000001" customHeight="1" x14ac:dyDescent="0.25">
      <c r="A8" s="54" t="s">
        <v>7</v>
      </c>
      <c r="B8" s="59" t="s">
        <v>8</v>
      </c>
      <c r="C8" s="63" t="s">
        <v>9</v>
      </c>
      <c r="D8" s="63"/>
      <c r="E8" s="63"/>
      <c r="F8" s="55" t="s">
        <v>81</v>
      </c>
      <c r="G8" s="55"/>
      <c r="H8" s="55"/>
      <c r="I8" s="55"/>
      <c r="J8" s="55"/>
      <c r="K8" s="55"/>
      <c r="L8" s="55"/>
      <c r="M8" s="55"/>
      <c r="N8" s="55"/>
      <c r="O8" s="55"/>
      <c r="P8" s="60" t="s">
        <v>82</v>
      </c>
      <c r="Q8" s="60"/>
      <c r="R8" s="60"/>
      <c r="S8" s="60"/>
      <c r="T8" s="60"/>
      <c r="U8" s="60"/>
      <c r="V8" s="60"/>
      <c r="W8" s="60"/>
      <c r="X8" s="60"/>
      <c r="Y8" s="60"/>
      <c r="Z8" s="59" t="s">
        <v>10</v>
      </c>
      <c r="AA8" s="62" t="s">
        <v>11</v>
      </c>
    </row>
    <row r="9" spans="1:27" s="3" customFormat="1" ht="20.100000000000001" customHeight="1" x14ac:dyDescent="0.25">
      <c r="A9" s="54"/>
      <c r="B9" s="59"/>
      <c r="C9" s="63"/>
      <c r="D9" s="63"/>
      <c r="E9" s="63"/>
      <c r="F9" s="55" t="s">
        <v>12</v>
      </c>
      <c r="G9" s="55"/>
      <c r="H9" s="55"/>
      <c r="I9" s="55"/>
      <c r="J9" s="55"/>
      <c r="K9" s="58" t="s">
        <v>13</v>
      </c>
      <c r="L9" s="58"/>
      <c r="M9" s="58"/>
      <c r="N9" s="58"/>
      <c r="O9" s="58"/>
      <c r="P9" s="60" t="s">
        <v>14</v>
      </c>
      <c r="Q9" s="60"/>
      <c r="R9" s="60"/>
      <c r="S9" s="60"/>
      <c r="T9" s="60"/>
      <c r="U9" s="61" t="s">
        <v>15</v>
      </c>
      <c r="V9" s="61"/>
      <c r="W9" s="61"/>
      <c r="X9" s="61"/>
      <c r="Y9" s="61"/>
      <c r="Z9" s="59"/>
      <c r="AA9" s="62"/>
    </row>
    <row r="10" spans="1:27" s="3" customFormat="1" ht="20.100000000000001" customHeight="1" x14ac:dyDescent="0.25">
      <c r="A10" s="54"/>
      <c r="B10" s="59"/>
      <c r="C10" s="8" t="s">
        <v>16</v>
      </c>
      <c r="D10" s="8" t="s">
        <v>17</v>
      </c>
      <c r="E10" s="8" t="s">
        <v>18</v>
      </c>
      <c r="F10" s="14" t="s">
        <v>19</v>
      </c>
      <c r="G10" s="14" t="s">
        <v>20</v>
      </c>
      <c r="H10" s="14" t="s">
        <v>21</v>
      </c>
      <c r="I10" s="14" t="s">
        <v>22</v>
      </c>
      <c r="J10" s="14" t="s">
        <v>23</v>
      </c>
      <c r="K10" s="40" t="s">
        <v>19</v>
      </c>
      <c r="L10" s="40" t="s">
        <v>20</v>
      </c>
      <c r="M10" s="40" t="s">
        <v>21</v>
      </c>
      <c r="N10" s="40" t="s">
        <v>22</v>
      </c>
      <c r="O10" s="40" t="s">
        <v>23</v>
      </c>
      <c r="P10" s="33" t="s">
        <v>19</v>
      </c>
      <c r="Q10" s="33" t="s">
        <v>20</v>
      </c>
      <c r="R10" s="33" t="s">
        <v>21</v>
      </c>
      <c r="S10" s="33" t="s">
        <v>22</v>
      </c>
      <c r="T10" s="33" t="s">
        <v>23</v>
      </c>
      <c r="U10" s="34" t="s">
        <v>19</v>
      </c>
      <c r="V10" s="34" t="s">
        <v>20</v>
      </c>
      <c r="W10" s="34" t="s">
        <v>21</v>
      </c>
      <c r="X10" s="34" t="s">
        <v>22</v>
      </c>
      <c r="Y10" s="34" t="s">
        <v>23</v>
      </c>
      <c r="Z10" s="59"/>
      <c r="AA10" s="62"/>
    </row>
    <row r="11" spans="1:27" s="6" customFormat="1" ht="20.100000000000001" customHeight="1" x14ac:dyDescent="0.25">
      <c r="A11" s="73" t="s">
        <v>24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5"/>
    </row>
    <row r="12" spans="1:27" ht="20.100000000000001" customHeight="1" x14ac:dyDescent="0.25">
      <c r="A12" s="24">
        <v>1</v>
      </c>
      <c r="B12" s="30" t="s">
        <v>25</v>
      </c>
      <c r="C12" s="47">
        <v>1</v>
      </c>
      <c r="D12" s="7"/>
      <c r="E12" s="7"/>
      <c r="F12" s="10">
        <v>15</v>
      </c>
      <c r="G12" s="10"/>
      <c r="H12" s="10"/>
      <c r="I12" s="10"/>
      <c r="J12" s="10">
        <v>4</v>
      </c>
      <c r="K12" s="41"/>
      <c r="L12" s="41"/>
      <c r="M12" s="41"/>
      <c r="N12" s="41"/>
      <c r="O12" s="42"/>
      <c r="P12" s="31"/>
      <c r="Q12" s="31"/>
      <c r="R12" s="31"/>
      <c r="S12" s="31"/>
      <c r="T12" s="31"/>
      <c r="U12" s="35"/>
      <c r="V12" s="35"/>
      <c r="W12" s="35"/>
      <c r="X12" s="35"/>
      <c r="Y12" s="35"/>
      <c r="Z12" s="7">
        <f>SUM(F12:Y12)-AA12</f>
        <v>15</v>
      </c>
      <c r="AA12" s="25">
        <f>SUM(J12,O12,T12,Y12)</f>
        <v>4</v>
      </c>
    </row>
    <row r="13" spans="1:27" ht="20.100000000000001" customHeight="1" x14ac:dyDescent="0.25">
      <c r="A13" s="24">
        <v>2</v>
      </c>
      <c r="B13" s="30" t="s">
        <v>26</v>
      </c>
      <c r="C13" s="47"/>
      <c r="D13" s="7">
        <v>1</v>
      </c>
      <c r="E13" s="7"/>
      <c r="F13" s="10">
        <v>30</v>
      </c>
      <c r="G13" s="10"/>
      <c r="H13" s="10"/>
      <c r="I13" s="10"/>
      <c r="J13" s="10">
        <v>2</v>
      </c>
      <c r="K13" s="41"/>
      <c r="L13" s="41"/>
      <c r="M13" s="41"/>
      <c r="N13" s="41"/>
      <c r="O13" s="41"/>
      <c r="P13" s="31"/>
      <c r="Q13" s="31"/>
      <c r="R13" s="31"/>
      <c r="S13" s="31"/>
      <c r="T13" s="31"/>
      <c r="U13" s="35"/>
      <c r="V13" s="35"/>
      <c r="W13" s="35"/>
      <c r="X13" s="35"/>
      <c r="Y13" s="35"/>
      <c r="Z13" s="7">
        <f t="shared" ref="Z13:Z33" si="0">SUM(F13:Y13)-AA13</f>
        <v>30</v>
      </c>
      <c r="AA13" s="25">
        <f t="shared" ref="AA13:AA33" si="1">SUM(J13,O13,T13,Y13)</f>
        <v>2</v>
      </c>
    </row>
    <row r="14" spans="1:27" ht="20.100000000000001" customHeight="1" x14ac:dyDescent="0.25">
      <c r="A14" s="24">
        <v>3</v>
      </c>
      <c r="B14" s="30" t="s">
        <v>27</v>
      </c>
      <c r="C14" s="47">
        <v>1</v>
      </c>
      <c r="D14" s="7"/>
      <c r="E14" s="7"/>
      <c r="F14" s="10"/>
      <c r="G14" s="10"/>
      <c r="H14" s="10">
        <v>30</v>
      </c>
      <c r="I14" s="10"/>
      <c r="J14" s="10">
        <v>2</v>
      </c>
      <c r="K14" s="41"/>
      <c r="L14" s="41"/>
      <c r="M14" s="41"/>
      <c r="N14" s="41"/>
      <c r="O14" s="41"/>
      <c r="P14" s="31"/>
      <c r="Q14" s="31"/>
      <c r="R14" s="31"/>
      <c r="S14" s="31"/>
      <c r="T14" s="31"/>
      <c r="U14" s="35"/>
      <c r="V14" s="35"/>
      <c r="W14" s="35"/>
      <c r="X14" s="35"/>
      <c r="Y14" s="35"/>
      <c r="Z14" s="7">
        <f t="shared" si="0"/>
        <v>30</v>
      </c>
      <c r="AA14" s="25">
        <f t="shared" si="1"/>
        <v>2</v>
      </c>
    </row>
    <row r="15" spans="1:27" ht="20.100000000000001" customHeight="1" x14ac:dyDescent="0.25">
      <c r="A15" s="24">
        <v>4</v>
      </c>
      <c r="B15" s="30" t="s">
        <v>28</v>
      </c>
      <c r="C15" s="47"/>
      <c r="D15" s="7">
        <v>1</v>
      </c>
      <c r="E15" s="7"/>
      <c r="F15" s="10">
        <v>30</v>
      </c>
      <c r="G15" s="10"/>
      <c r="H15" s="10"/>
      <c r="I15" s="10"/>
      <c r="J15" s="10">
        <v>3</v>
      </c>
      <c r="K15" s="41"/>
      <c r="L15" s="41"/>
      <c r="M15" s="41"/>
      <c r="N15" s="41"/>
      <c r="O15" s="42"/>
      <c r="P15" s="31"/>
      <c r="Q15" s="31"/>
      <c r="R15" s="31"/>
      <c r="S15" s="31"/>
      <c r="T15" s="31"/>
      <c r="U15" s="35"/>
      <c r="V15" s="35"/>
      <c r="W15" s="35"/>
      <c r="X15" s="35"/>
      <c r="Y15" s="35"/>
      <c r="Z15" s="7">
        <f t="shared" ref="Z15:Z22" si="2">SUM(F15:Y15)-AA15</f>
        <v>30</v>
      </c>
      <c r="AA15" s="25">
        <f t="shared" ref="AA15:AA20" si="3">SUM(J15,O15,T15,Y15)</f>
        <v>3</v>
      </c>
    </row>
    <row r="16" spans="1:27" ht="20.100000000000001" customHeight="1" x14ac:dyDescent="0.25">
      <c r="A16" s="24">
        <v>5</v>
      </c>
      <c r="B16" s="30" t="s">
        <v>29</v>
      </c>
      <c r="C16" s="47">
        <v>2</v>
      </c>
      <c r="D16" s="7"/>
      <c r="E16" s="7"/>
      <c r="F16" s="10"/>
      <c r="G16" s="10"/>
      <c r="H16" s="10"/>
      <c r="I16" s="10"/>
      <c r="J16" s="10"/>
      <c r="K16" s="41"/>
      <c r="L16" s="41"/>
      <c r="M16" s="41">
        <v>30</v>
      </c>
      <c r="N16" s="41"/>
      <c r="O16" s="42">
        <v>4</v>
      </c>
      <c r="P16" s="31"/>
      <c r="Q16" s="31"/>
      <c r="R16" s="31"/>
      <c r="S16" s="31"/>
      <c r="T16" s="31"/>
      <c r="U16" s="35"/>
      <c r="V16" s="35"/>
      <c r="W16" s="35"/>
      <c r="X16" s="35"/>
      <c r="Y16" s="35"/>
      <c r="Z16" s="7">
        <f t="shared" si="2"/>
        <v>30</v>
      </c>
      <c r="AA16" s="25">
        <f t="shared" si="3"/>
        <v>4</v>
      </c>
    </row>
    <row r="17" spans="1:27" ht="20.100000000000001" customHeight="1" x14ac:dyDescent="0.25">
      <c r="A17" s="24">
        <v>6</v>
      </c>
      <c r="B17" s="30" t="s">
        <v>30</v>
      </c>
      <c r="C17" s="47"/>
      <c r="D17" s="7">
        <v>1</v>
      </c>
      <c r="E17" s="7"/>
      <c r="F17" s="10"/>
      <c r="G17" s="10"/>
      <c r="H17" s="10">
        <v>30</v>
      </c>
      <c r="I17" s="10"/>
      <c r="J17" s="10">
        <v>3</v>
      </c>
      <c r="K17" s="41"/>
      <c r="L17" s="41"/>
      <c r="M17" s="41"/>
      <c r="N17" s="41"/>
      <c r="O17" s="42"/>
      <c r="P17" s="31"/>
      <c r="Q17" s="31"/>
      <c r="R17" s="31"/>
      <c r="S17" s="31"/>
      <c r="T17" s="31"/>
      <c r="U17" s="35"/>
      <c r="V17" s="35"/>
      <c r="W17" s="35"/>
      <c r="X17" s="35"/>
      <c r="Y17" s="35"/>
      <c r="Z17" s="7">
        <f t="shared" si="2"/>
        <v>30</v>
      </c>
      <c r="AA17" s="25">
        <f t="shared" si="3"/>
        <v>3</v>
      </c>
    </row>
    <row r="18" spans="1:27" ht="20.100000000000001" customHeight="1" x14ac:dyDescent="0.25">
      <c r="A18" s="24">
        <v>7</v>
      </c>
      <c r="B18" s="30" t="s">
        <v>31</v>
      </c>
      <c r="C18" s="47"/>
      <c r="D18" s="7">
        <v>2</v>
      </c>
      <c r="E18" s="7"/>
      <c r="F18" s="10"/>
      <c r="G18" s="10"/>
      <c r="H18" s="10"/>
      <c r="I18" s="10"/>
      <c r="J18" s="10"/>
      <c r="K18" s="41"/>
      <c r="L18" s="41"/>
      <c r="M18" s="41">
        <v>15</v>
      </c>
      <c r="N18" s="41"/>
      <c r="O18" s="42">
        <v>4</v>
      </c>
      <c r="P18" s="31"/>
      <c r="Q18" s="31"/>
      <c r="R18" s="31"/>
      <c r="S18" s="31"/>
      <c r="T18" s="31"/>
      <c r="U18" s="35"/>
      <c r="V18" s="35"/>
      <c r="W18" s="35"/>
      <c r="X18" s="35"/>
      <c r="Y18" s="35"/>
      <c r="Z18" s="7">
        <f t="shared" si="2"/>
        <v>15</v>
      </c>
      <c r="AA18" s="25">
        <f t="shared" si="3"/>
        <v>4</v>
      </c>
    </row>
    <row r="19" spans="1:27" ht="20.100000000000001" customHeight="1" x14ac:dyDescent="0.25">
      <c r="A19" s="24">
        <v>8</v>
      </c>
      <c r="B19" s="12" t="s">
        <v>32</v>
      </c>
      <c r="C19" s="47"/>
      <c r="D19" s="11">
        <v>1</v>
      </c>
      <c r="E19" s="7"/>
      <c r="F19" s="10"/>
      <c r="G19" s="10"/>
      <c r="H19" s="13">
        <v>30</v>
      </c>
      <c r="I19" s="10"/>
      <c r="J19" s="13">
        <v>2</v>
      </c>
      <c r="K19" s="41"/>
      <c r="L19" s="41"/>
      <c r="M19" s="42"/>
      <c r="N19" s="41"/>
      <c r="O19" s="42"/>
      <c r="P19" s="31"/>
      <c r="Q19" s="31"/>
      <c r="R19" s="31"/>
      <c r="S19" s="31"/>
      <c r="T19" s="32"/>
      <c r="U19" s="35"/>
      <c r="V19" s="35"/>
      <c r="W19" s="35"/>
      <c r="X19" s="35"/>
      <c r="Y19" s="35"/>
      <c r="Z19" s="7">
        <f t="shared" si="2"/>
        <v>30</v>
      </c>
      <c r="AA19" s="25">
        <f t="shared" si="3"/>
        <v>2</v>
      </c>
    </row>
    <row r="20" spans="1:27" ht="20.100000000000001" customHeight="1" x14ac:dyDescent="0.25">
      <c r="A20" s="24">
        <v>9</v>
      </c>
      <c r="B20" s="12" t="s">
        <v>33</v>
      </c>
      <c r="C20" s="47"/>
      <c r="D20" s="11">
        <v>2</v>
      </c>
      <c r="E20" s="7"/>
      <c r="F20" s="10"/>
      <c r="G20" s="10"/>
      <c r="H20" s="13"/>
      <c r="I20" s="10"/>
      <c r="J20" s="13"/>
      <c r="K20" s="41"/>
      <c r="L20" s="41"/>
      <c r="M20" s="42">
        <v>30</v>
      </c>
      <c r="N20" s="41"/>
      <c r="O20" s="42">
        <v>1</v>
      </c>
      <c r="P20" s="31"/>
      <c r="Q20" s="31"/>
      <c r="R20" s="31"/>
      <c r="S20" s="31"/>
      <c r="T20" s="32"/>
      <c r="U20" s="35"/>
      <c r="V20" s="35"/>
      <c r="W20" s="35"/>
      <c r="X20" s="35"/>
      <c r="Y20" s="35"/>
      <c r="Z20" s="7">
        <f t="shared" si="2"/>
        <v>30</v>
      </c>
      <c r="AA20" s="25">
        <f t="shared" si="3"/>
        <v>1</v>
      </c>
    </row>
    <row r="21" spans="1:27" ht="20.100000000000001" customHeight="1" x14ac:dyDescent="0.25">
      <c r="A21" s="24">
        <v>10</v>
      </c>
      <c r="B21" s="12" t="s">
        <v>34</v>
      </c>
      <c r="C21" s="47">
        <v>2</v>
      </c>
      <c r="D21" s="11"/>
      <c r="E21" s="7"/>
      <c r="F21" s="10"/>
      <c r="G21" s="10"/>
      <c r="H21" s="13"/>
      <c r="I21" s="10"/>
      <c r="J21" s="13"/>
      <c r="K21" s="41"/>
      <c r="L21" s="41"/>
      <c r="M21" s="42"/>
      <c r="N21" s="41"/>
      <c r="O21" s="42">
        <v>1</v>
      </c>
      <c r="P21" s="31"/>
      <c r="Q21" s="31"/>
      <c r="R21" s="31"/>
      <c r="S21" s="31"/>
      <c r="T21" s="32"/>
      <c r="U21" s="35"/>
      <c r="V21" s="35"/>
      <c r="W21" s="35"/>
      <c r="X21" s="35"/>
      <c r="Y21" s="35"/>
      <c r="Z21" s="7">
        <f t="shared" ref="Z21" si="4">SUM(F21:Y21)-AA21</f>
        <v>0</v>
      </c>
      <c r="AA21" s="25">
        <f t="shared" ref="AA21" si="5">SUM(J21,O21,T21,Y21)</f>
        <v>1</v>
      </c>
    </row>
    <row r="22" spans="1:27" ht="20.100000000000001" customHeight="1" x14ac:dyDescent="0.25">
      <c r="A22" s="24">
        <v>11</v>
      </c>
      <c r="B22" s="30" t="s">
        <v>35</v>
      </c>
      <c r="C22" s="47">
        <v>2</v>
      </c>
      <c r="D22" s="7"/>
      <c r="E22" s="7"/>
      <c r="F22" s="10"/>
      <c r="G22" s="10"/>
      <c r="H22" s="10"/>
      <c r="I22" s="10"/>
      <c r="J22" s="10"/>
      <c r="K22" s="41">
        <v>30</v>
      </c>
      <c r="L22" s="41"/>
      <c r="M22" s="41"/>
      <c r="N22" s="41"/>
      <c r="O22" s="41">
        <v>4</v>
      </c>
      <c r="P22" s="31"/>
      <c r="Q22" s="31"/>
      <c r="R22" s="31"/>
      <c r="S22" s="31"/>
      <c r="T22" s="31"/>
      <c r="U22" s="35"/>
      <c r="V22" s="35"/>
      <c r="W22" s="35"/>
      <c r="X22" s="35"/>
      <c r="Y22" s="35"/>
      <c r="Z22" s="7">
        <f t="shared" si="2"/>
        <v>30</v>
      </c>
      <c r="AA22" s="25">
        <f t="shared" ref="AA22" si="6">SUM(J22,O22,T22,Y22)</f>
        <v>4</v>
      </c>
    </row>
    <row r="23" spans="1:27" ht="20.100000000000001" customHeight="1" x14ac:dyDescent="0.25">
      <c r="A23" s="24">
        <v>12</v>
      </c>
      <c r="B23" s="30" t="s">
        <v>36</v>
      </c>
      <c r="C23" s="47">
        <v>3</v>
      </c>
      <c r="D23" s="7"/>
      <c r="E23" s="7"/>
      <c r="F23" s="10"/>
      <c r="G23" s="10"/>
      <c r="H23" s="10"/>
      <c r="I23" s="10"/>
      <c r="J23" s="10"/>
      <c r="K23" s="41"/>
      <c r="L23" s="41"/>
      <c r="M23" s="41"/>
      <c r="N23" s="41"/>
      <c r="O23" s="41"/>
      <c r="P23" s="31"/>
      <c r="Q23" s="31">
        <v>30</v>
      </c>
      <c r="R23" s="31"/>
      <c r="S23" s="31"/>
      <c r="T23" s="31">
        <v>5</v>
      </c>
      <c r="U23" s="35"/>
      <c r="V23" s="35"/>
      <c r="W23" s="35"/>
      <c r="X23" s="35"/>
      <c r="Y23" s="35"/>
      <c r="Z23" s="7">
        <f t="shared" si="0"/>
        <v>30</v>
      </c>
      <c r="AA23" s="25">
        <f t="shared" si="1"/>
        <v>5</v>
      </c>
    </row>
    <row r="24" spans="1:27" ht="20.100000000000001" customHeight="1" x14ac:dyDescent="0.25">
      <c r="A24" s="24">
        <v>13</v>
      </c>
      <c r="B24" s="39" t="s">
        <v>37</v>
      </c>
      <c r="C24" s="47"/>
      <c r="D24" s="11">
        <v>3</v>
      </c>
      <c r="E24" s="7"/>
      <c r="F24" s="10"/>
      <c r="G24" s="10"/>
      <c r="H24" s="10"/>
      <c r="I24" s="10"/>
      <c r="J24" s="10"/>
      <c r="K24" s="41"/>
      <c r="L24" s="41"/>
      <c r="M24" s="41"/>
      <c r="N24" s="41"/>
      <c r="O24" s="41"/>
      <c r="P24" s="31">
        <v>30</v>
      </c>
      <c r="Q24" s="31"/>
      <c r="R24" s="31"/>
      <c r="S24" s="31"/>
      <c r="T24" s="31">
        <v>4</v>
      </c>
      <c r="U24" s="35"/>
      <c r="V24" s="35"/>
      <c r="W24" s="35"/>
      <c r="X24" s="35"/>
      <c r="Y24" s="35"/>
      <c r="Z24" s="7">
        <f t="shared" si="0"/>
        <v>30</v>
      </c>
      <c r="AA24" s="25">
        <f t="shared" si="1"/>
        <v>4</v>
      </c>
    </row>
    <row r="25" spans="1:27" ht="20.100000000000001" customHeight="1" x14ac:dyDescent="0.25">
      <c r="A25" s="24">
        <v>14</v>
      </c>
      <c r="B25" s="12" t="s">
        <v>38</v>
      </c>
      <c r="C25" s="47"/>
      <c r="D25" s="11">
        <v>1</v>
      </c>
      <c r="E25" s="7"/>
      <c r="F25" s="10"/>
      <c r="G25" s="10"/>
      <c r="H25" s="13">
        <v>30</v>
      </c>
      <c r="I25" s="10"/>
      <c r="J25" s="13">
        <v>2</v>
      </c>
      <c r="K25" s="41"/>
      <c r="L25" s="41"/>
      <c r="M25" s="42"/>
      <c r="N25" s="41"/>
      <c r="O25" s="42"/>
      <c r="P25" s="31"/>
      <c r="Q25" s="31"/>
      <c r="R25" s="31"/>
      <c r="S25" s="31"/>
      <c r="T25" s="32"/>
      <c r="U25" s="35"/>
      <c r="V25" s="35"/>
      <c r="W25" s="35"/>
      <c r="X25" s="35"/>
      <c r="Y25" s="35"/>
      <c r="Z25" s="7">
        <f t="shared" si="0"/>
        <v>30</v>
      </c>
      <c r="AA25" s="25">
        <f t="shared" si="1"/>
        <v>2</v>
      </c>
    </row>
    <row r="26" spans="1:27" ht="20.100000000000001" customHeight="1" x14ac:dyDescent="0.25">
      <c r="A26" s="24">
        <v>15</v>
      </c>
      <c r="B26" s="12" t="s">
        <v>39</v>
      </c>
      <c r="C26" s="47"/>
      <c r="D26" s="11">
        <v>2</v>
      </c>
      <c r="E26" s="7"/>
      <c r="F26" s="10"/>
      <c r="G26" s="10"/>
      <c r="H26" s="13"/>
      <c r="I26" s="10"/>
      <c r="J26" s="13"/>
      <c r="K26" s="41"/>
      <c r="L26" s="41"/>
      <c r="M26" s="42">
        <v>30</v>
      </c>
      <c r="N26" s="41"/>
      <c r="O26" s="42">
        <v>2</v>
      </c>
      <c r="P26" s="31"/>
      <c r="Q26" s="31"/>
      <c r="R26" s="31"/>
      <c r="S26" s="31"/>
      <c r="T26" s="32"/>
      <c r="U26" s="35"/>
      <c r="V26" s="35"/>
      <c r="W26" s="35"/>
      <c r="X26" s="35"/>
      <c r="Y26" s="35"/>
      <c r="Z26" s="7">
        <f t="shared" si="0"/>
        <v>30</v>
      </c>
      <c r="AA26" s="25">
        <f t="shared" si="1"/>
        <v>2</v>
      </c>
    </row>
    <row r="27" spans="1:27" ht="20.100000000000001" customHeight="1" x14ac:dyDescent="0.25">
      <c r="A27" s="24">
        <v>16</v>
      </c>
      <c r="B27" s="12" t="s">
        <v>40</v>
      </c>
      <c r="C27" s="47"/>
      <c r="D27" s="11">
        <v>3</v>
      </c>
      <c r="E27" s="7"/>
      <c r="F27" s="10"/>
      <c r="G27" s="10"/>
      <c r="H27" s="13"/>
      <c r="I27" s="10"/>
      <c r="J27" s="13"/>
      <c r="K27" s="41"/>
      <c r="L27" s="41"/>
      <c r="M27" s="42"/>
      <c r="N27" s="41"/>
      <c r="O27" s="42"/>
      <c r="P27" s="31"/>
      <c r="Q27" s="31"/>
      <c r="R27" s="31">
        <v>30</v>
      </c>
      <c r="S27" s="31"/>
      <c r="T27" s="32">
        <v>2</v>
      </c>
      <c r="U27" s="35"/>
      <c r="V27" s="35"/>
      <c r="W27" s="35"/>
      <c r="X27" s="35"/>
      <c r="Y27" s="35"/>
      <c r="Z27" s="7">
        <f t="shared" si="0"/>
        <v>30</v>
      </c>
      <c r="AA27" s="25">
        <f t="shared" si="1"/>
        <v>2</v>
      </c>
    </row>
    <row r="28" spans="1:27" ht="20.100000000000001" customHeight="1" x14ac:dyDescent="0.25">
      <c r="A28" s="24">
        <v>17</v>
      </c>
      <c r="B28" s="12" t="s">
        <v>41</v>
      </c>
      <c r="C28" s="47"/>
      <c r="D28" s="11">
        <v>4</v>
      </c>
      <c r="E28" s="7"/>
      <c r="F28" s="10"/>
      <c r="G28" s="10"/>
      <c r="H28" s="13"/>
      <c r="I28" s="10"/>
      <c r="J28" s="13"/>
      <c r="K28" s="41"/>
      <c r="L28" s="41"/>
      <c r="M28" s="42"/>
      <c r="N28" s="41"/>
      <c r="O28" s="42"/>
      <c r="P28" s="31"/>
      <c r="Q28" s="31"/>
      <c r="R28" s="31"/>
      <c r="S28" s="31"/>
      <c r="T28" s="32"/>
      <c r="U28" s="35"/>
      <c r="V28" s="35"/>
      <c r="W28" s="35">
        <v>30</v>
      </c>
      <c r="X28" s="35"/>
      <c r="Y28" s="35">
        <v>2</v>
      </c>
      <c r="Z28" s="7">
        <f t="shared" si="0"/>
        <v>30</v>
      </c>
      <c r="AA28" s="25">
        <f t="shared" si="1"/>
        <v>2</v>
      </c>
    </row>
    <row r="29" spans="1:27" ht="20.100000000000001" customHeight="1" x14ac:dyDescent="0.25">
      <c r="A29" s="24">
        <v>18</v>
      </c>
      <c r="B29" s="22" t="s">
        <v>42</v>
      </c>
      <c r="C29" s="47"/>
      <c r="D29" s="7">
        <v>1</v>
      </c>
      <c r="E29" s="7"/>
      <c r="F29" s="10"/>
      <c r="G29" s="10"/>
      <c r="H29" s="10"/>
      <c r="I29" s="10">
        <v>30</v>
      </c>
      <c r="J29" s="13">
        <v>3</v>
      </c>
      <c r="K29" s="41"/>
      <c r="L29" s="41"/>
      <c r="M29" s="41"/>
      <c r="N29" s="41"/>
      <c r="O29" s="42"/>
      <c r="P29" s="31"/>
      <c r="Q29" s="31"/>
      <c r="R29" s="31"/>
      <c r="S29" s="31"/>
      <c r="T29" s="32"/>
      <c r="U29" s="35"/>
      <c r="V29" s="35"/>
      <c r="W29" s="35"/>
      <c r="X29" s="35"/>
      <c r="Y29" s="36"/>
      <c r="Z29" s="7">
        <f t="shared" si="0"/>
        <v>30</v>
      </c>
      <c r="AA29" s="25">
        <f t="shared" si="1"/>
        <v>3</v>
      </c>
    </row>
    <row r="30" spans="1:27" ht="20.100000000000001" customHeight="1" x14ac:dyDescent="0.25">
      <c r="A30" s="24">
        <v>19</v>
      </c>
      <c r="B30" s="22" t="s">
        <v>43</v>
      </c>
      <c r="C30" s="47"/>
      <c r="D30" s="7">
        <v>2</v>
      </c>
      <c r="E30" s="7"/>
      <c r="F30" s="10"/>
      <c r="G30" s="10"/>
      <c r="H30" s="10"/>
      <c r="I30" s="10"/>
      <c r="J30" s="13"/>
      <c r="K30" s="41"/>
      <c r="L30" s="41"/>
      <c r="M30" s="41"/>
      <c r="N30" s="41">
        <v>30</v>
      </c>
      <c r="O30" s="42">
        <v>5</v>
      </c>
      <c r="P30" s="31"/>
      <c r="Q30" s="31"/>
      <c r="R30" s="31"/>
      <c r="S30" s="31"/>
      <c r="T30" s="32"/>
      <c r="U30" s="35"/>
      <c r="V30" s="35"/>
      <c r="W30" s="35"/>
      <c r="X30" s="35"/>
      <c r="Y30" s="36"/>
      <c r="Z30" s="7">
        <f t="shared" si="0"/>
        <v>30</v>
      </c>
      <c r="AA30" s="25">
        <f t="shared" si="1"/>
        <v>5</v>
      </c>
    </row>
    <row r="31" spans="1:27" ht="20.100000000000001" customHeight="1" x14ac:dyDescent="0.25">
      <c r="A31" s="24">
        <v>20</v>
      </c>
      <c r="B31" s="22" t="s">
        <v>44</v>
      </c>
      <c r="C31" s="47"/>
      <c r="D31" s="7">
        <v>3</v>
      </c>
      <c r="E31" s="7"/>
      <c r="F31" s="10"/>
      <c r="G31" s="10"/>
      <c r="H31" s="10"/>
      <c r="I31" s="10"/>
      <c r="J31" s="13"/>
      <c r="K31" s="41"/>
      <c r="L31" s="41"/>
      <c r="M31" s="41"/>
      <c r="N31" s="41"/>
      <c r="O31" s="42"/>
      <c r="P31" s="31"/>
      <c r="Q31" s="31"/>
      <c r="R31" s="31"/>
      <c r="S31" s="31">
        <v>30</v>
      </c>
      <c r="T31" s="32">
        <v>7</v>
      </c>
      <c r="U31" s="35"/>
      <c r="V31" s="35"/>
      <c r="W31" s="35"/>
      <c r="X31" s="35"/>
      <c r="Y31" s="36"/>
      <c r="Z31" s="7">
        <f t="shared" si="0"/>
        <v>30</v>
      </c>
      <c r="AA31" s="25">
        <f t="shared" si="1"/>
        <v>7</v>
      </c>
    </row>
    <row r="32" spans="1:27" ht="20.100000000000001" customHeight="1" x14ac:dyDescent="0.25">
      <c r="A32" s="24">
        <v>21</v>
      </c>
      <c r="B32" s="22" t="s">
        <v>45</v>
      </c>
      <c r="C32" s="47"/>
      <c r="D32" s="7">
        <v>4</v>
      </c>
      <c r="E32" s="7"/>
      <c r="F32" s="10"/>
      <c r="G32" s="10"/>
      <c r="H32" s="10"/>
      <c r="I32" s="10"/>
      <c r="J32" s="13"/>
      <c r="K32" s="41"/>
      <c r="L32" s="41"/>
      <c r="M32" s="41"/>
      <c r="N32" s="41"/>
      <c r="O32" s="42"/>
      <c r="P32" s="31"/>
      <c r="Q32" s="31"/>
      <c r="R32" s="31"/>
      <c r="S32" s="31"/>
      <c r="T32" s="32"/>
      <c r="U32" s="35"/>
      <c r="V32" s="35"/>
      <c r="W32" s="35"/>
      <c r="X32" s="35">
        <v>30</v>
      </c>
      <c r="Y32" s="36">
        <v>15</v>
      </c>
      <c r="Z32" s="7">
        <f t="shared" si="0"/>
        <v>30</v>
      </c>
      <c r="AA32" s="25">
        <f t="shared" si="1"/>
        <v>15</v>
      </c>
    </row>
    <row r="33" spans="1:27" ht="20.100000000000001" customHeight="1" x14ac:dyDescent="0.25">
      <c r="A33" s="24">
        <v>22</v>
      </c>
      <c r="B33" s="22" t="s">
        <v>46</v>
      </c>
      <c r="C33" s="47"/>
      <c r="D33" s="7">
        <v>4</v>
      </c>
      <c r="E33" s="7"/>
      <c r="F33" s="10"/>
      <c r="G33" s="10"/>
      <c r="H33" s="10"/>
      <c r="I33" s="10"/>
      <c r="J33" s="10"/>
      <c r="K33" s="41"/>
      <c r="L33" s="41"/>
      <c r="M33" s="41"/>
      <c r="N33" s="41"/>
      <c r="O33" s="41"/>
      <c r="P33" s="31"/>
      <c r="Q33" s="31"/>
      <c r="R33" s="31"/>
      <c r="S33" s="31"/>
      <c r="T33" s="31"/>
      <c r="U33" s="35"/>
      <c r="V33" s="35"/>
      <c r="W33" s="35"/>
      <c r="X33" s="35"/>
      <c r="Y33" s="35">
        <v>3</v>
      </c>
      <c r="Z33" s="7">
        <f t="shared" si="0"/>
        <v>0</v>
      </c>
      <c r="AA33" s="25">
        <f t="shared" si="1"/>
        <v>3</v>
      </c>
    </row>
    <row r="34" spans="1:27" s="2" customFormat="1" ht="20.100000000000001" customHeight="1" x14ac:dyDescent="0.25">
      <c r="A34" s="67" t="s">
        <v>47</v>
      </c>
      <c r="B34" s="68"/>
      <c r="C34" s="68"/>
      <c r="D34" s="68"/>
      <c r="E34" s="68"/>
      <c r="F34" s="14">
        <f t="shared" ref="F34:Y34" si="7">SUM(F12:F33)</f>
        <v>75</v>
      </c>
      <c r="G34" s="14">
        <f t="shared" si="7"/>
        <v>0</v>
      </c>
      <c r="H34" s="14">
        <f t="shared" si="7"/>
        <v>120</v>
      </c>
      <c r="I34" s="14">
        <f t="shared" si="7"/>
        <v>30</v>
      </c>
      <c r="J34" s="14">
        <f t="shared" si="7"/>
        <v>21</v>
      </c>
      <c r="K34" s="40">
        <f t="shared" si="7"/>
        <v>30</v>
      </c>
      <c r="L34" s="40">
        <f t="shared" si="7"/>
        <v>0</v>
      </c>
      <c r="M34" s="40">
        <f t="shared" si="7"/>
        <v>105</v>
      </c>
      <c r="N34" s="40">
        <f t="shared" si="7"/>
        <v>30</v>
      </c>
      <c r="O34" s="40">
        <f t="shared" si="7"/>
        <v>21</v>
      </c>
      <c r="P34" s="33">
        <f t="shared" si="7"/>
        <v>30</v>
      </c>
      <c r="Q34" s="33">
        <f t="shared" si="7"/>
        <v>30</v>
      </c>
      <c r="R34" s="33">
        <f t="shared" si="7"/>
        <v>30</v>
      </c>
      <c r="S34" s="33">
        <f t="shared" si="7"/>
        <v>30</v>
      </c>
      <c r="T34" s="33">
        <f t="shared" si="7"/>
        <v>18</v>
      </c>
      <c r="U34" s="34">
        <f t="shared" si="7"/>
        <v>0</v>
      </c>
      <c r="V34" s="34">
        <f t="shared" si="7"/>
        <v>0</v>
      </c>
      <c r="W34" s="34">
        <f t="shared" si="7"/>
        <v>30</v>
      </c>
      <c r="X34" s="34">
        <f t="shared" si="7"/>
        <v>30</v>
      </c>
      <c r="Y34" s="34">
        <f t="shared" si="7"/>
        <v>20</v>
      </c>
      <c r="Z34" s="9">
        <f t="shared" ref="Z34" si="8">SUM(F34:Y34)-AA34</f>
        <v>570</v>
      </c>
      <c r="AA34" s="26">
        <f t="shared" ref="AA34" si="9">SUM(J34,O34,T34,Y34)</f>
        <v>80</v>
      </c>
    </row>
    <row r="35" spans="1:27" ht="20.100000000000001" customHeight="1" x14ac:dyDescent="0.25">
      <c r="A35" s="76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8"/>
    </row>
    <row r="36" spans="1:27" ht="20.100000000000001" customHeight="1" x14ac:dyDescent="0.25">
      <c r="A36" s="24">
        <v>23</v>
      </c>
      <c r="B36" s="15" t="s">
        <v>49</v>
      </c>
      <c r="C36" s="47"/>
      <c r="D36" s="7">
        <v>1</v>
      </c>
      <c r="E36" s="7"/>
      <c r="F36" s="10"/>
      <c r="G36" s="10">
        <v>30</v>
      </c>
      <c r="H36" s="10"/>
      <c r="I36" s="10"/>
      <c r="J36" s="10">
        <v>3</v>
      </c>
      <c r="K36" s="41"/>
      <c r="L36" s="41"/>
      <c r="M36" s="41"/>
      <c r="N36" s="41"/>
      <c r="O36" s="41"/>
      <c r="P36" s="31"/>
      <c r="Q36" s="31"/>
      <c r="R36" s="31"/>
      <c r="S36" s="31"/>
      <c r="T36" s="32"/>
      <c r="U36" s="35"/>
      <c r="V36" s="35"/>
      <c r="W36" s="35"/>
      <c r="X36" s="35"/>
      <c r="Y36" s="35"/>
      <c r="Z36" s="7">
        <f>SUM(F36:Y36)-AA36</f>
        <v>30</v>
      </c>
      <c r="AA36" s="25">
        <f t="shared" ref="AA36" si="10">SUM(J36,O36,T36,Y36)</f>
        <v>3</v>
      </c>
    </row>
    <row r="37" spans="1:27" ht="20.100000000000001" customHeight="1" x14ac:dyDescent="0.25">
      <c r="A37" s="24">
        <v>24</v>
      </c>
      <c r="B37" s="15" t="s">
        <v>50</v>
      </c>
      <c r="C37" s="47"/>
      <c r="D37" s="11">
        <v>1</v>
      </c>
      <c r="E37" s="7"/>
      <c r="F37" s="10"/>
      <c r="G37" s="10">
        <v>30</v>
      </c>
      <c r="H37" s="10"/>
      <c r="I37" s="10"/>
      <c r="J37" s="10">
        <v>3</v>
      </c>
      <c r="K37" s="41"/>
      <c r="L37" s="41"/>
      <c r="M37" s="41"/>
      <c r="N37" s="41"/>
      <c r="O37" s="41"/>
      <c r="P37" s="31"/>
      <c r="Q37" s="31"/>
      <c r="R37" s="31"/>
      <c r="S37" s="31"/>
      <c r="T37" s="31"/>
      <c r="U37" s="35"/>
      <c r="V37" s="35"/>
      <c r="W37" s="35"/>
      <c r="X37" s="35"/>
      <c r="Y37" s="35"/>
      <c r="Z37" s="7">
        <f t="shared" ref="Z37:Z47" si="11">SUM(F37:Y37)-AA37</f>
        <v>30</v>
      </c>
      <c r="AA37" s="25">
        <f t="shared" ref="AA37:AA47" si="12">SUM(J37,O37,T37,Y37)</f>
        <v>3</v>
      </c>
    </row>
    <row r="38" spans="1:27" ht="20.100000000000001" customHeight="1" x14ac:dyDescent="0.25">
      <c r="A38" s="24">
        <v>25</v>
      </c>
      <c r="B38" s="15" t="s">
        <v>51</v>
      </c>
      <c r="C38" s="47"/>
      <c r="D38" s="7">
        <v>1</v>
      </c>
      <c r="E38" s="7"/>
      <c r="F38" s="10"/>
      <c r="G38" s="10">
        <v>30</v>
      </c>
      <c r="H38" s="10"/>
      <c r="I38" s="10"/>
      <c r="J38" s="10">
        <v>3</v>
      </c>
      <c r="K38" s="41"/>
      <c r="L38" s="41"/>
      <c r="M38" s="41"/>
      <c r="N38" s="41"/>
      <c r="O38" s="41"/>
      <c r="P38" s="31"/>
      <c r="Q38" s="31"/>
      <c r="R38" s="31"/>
      <c r="S38" s="31"/>
      <c r="T38" s="32"/>
      <c r="U38" s="35"/>
      <c r="V38" s="35"/>
      <c r="W38" s="35"/>
      <c r="X38" s="35"/>
      <c r="Y38" s="35"/>
      <c r="Z38" s="7">
        <f t="shared" si="11"/>
        <v>30</v>
      </c>
      <c r="AA38" s="25">
        <f t="shared" si="12"/>
        <v>3</v>
      </c>
    </row>
    <row r="39" spans="1:27" ht="20.100000000000001" customHeight="1" x14ac:dyDescent="0.25">
      <c r="A39" s="24">
        <v>26</v>
      </c>
      <c r="B39" s="15" t="s">
        <v>52</v>
      </c>
      <c r="C39" s="47"/>
      <c r="D39" s="7">
        <v>2</v>
      </c>
      <c r="E39" s="7"/>
      <c r="F39" s="10"/>
      <c r="G39" s="10"/>
      <c r="H39" s="10"/>
      <c r="I39" s="10"/>
      <c r="J39" s="10"/>
      <c r="K39" s="41"/>
      <c r="L39" s="41">
        <v>30</v>
      </c>
      <c r="M39" s="41"/>
      <c r="N39" s="41"/>
      <c r="O39" s="42">
        <v>3</v>
      </c>
      <c r="P39" s="31"/>
      <c r="Q39" s="31"/>
      <c r="R39" s="31"/>
      <c r="S39" s="31"/>
      <c r="T39" s="31"/>
      <c r="U39" s="35"/>
      <c r="V39" s="35"/>
      <c r="W39" s="35"/>
      <c r="X39" s="35"/>
      <c r="Y39" s="35"/>
      <c r="Z39" s="7">
        <f t="shared" si="11"/>
        <v>30</v>
      </c>
      <c r="AA39" s="25">
        <f t="shared" si="12"/>
        <v>3</v>
      </c>
    </row>
    <row r="40" spans="1:27" ht="20.100000000000001" customHeight="1" x14ac:dyDescent="0.25">
      <c r="A40" s="24">
        <v>27</v>
      </c>
      <c r="B40" s="15" t="s">
        <v>53</v>
      </c>
      <c r="C40" s="47"/>
      <c r="D40" s="7">
        <v>2</v>
      </c>
      <c r="E40" s="7"/>
      <c r="F40" s="10"/>
      <c r="G40" s="10"/>
      <c r="H40" s="10"/>
      <c r="I40" s="10"/>
      <c r="J40" s="13"/>
      <c r="K40" s="41"/>
      <c r="L40" s="41">
        <v>30</v>
      </c>
      <c r="M40" s="41"/>
      <c r="N40" s="41"/>
      <c r="O40" s="41">
        <v>3</v>
      </c>
      <c r="P40" s="31"/>
      <c r="Q40" s="31"/>
      <c r="R40" s="31"/>
      <c r="S40" s="31"/>
      <c r="T40" s="31"/>
      <c r="U40" s="35"/>
      <c r="V40" s="35"/>
      <c r="W40" s="35"/>
      <c r="X40" s="35"/>
      <c r="Y40" s="35"/>
      <c r="Z40" s="7">
        <f t="shared" si="11"/>
        <v>30</v>
      </c>
      <c r="AA40" s="25">
        <f t="shared" si="12"/>
        <v>3</v>
      </c>
    </row>
    <row r="41" spans="1:27" ht="20.100000000000001" customHeight="1" x14ac:dyDescent="0.25">
      <c r="A41" s="24">
        <v>28</v>
      </c>
      <c r="B41" s="12" t="s">
        <v>54</v>
      </c>
      <c r="C41" s="47"/>
      <c r="D41" s="7">
        <v>2</v>
      </c>
      <c r="E41" s="7"/>
      <c r="F41" s="10"/>
      <c r="G41" s="10"/>
      <c r="H41" s="10"/>
      <c r="I41" s="10"/>
      <c r="J41" s="13"/>
      <c r="K41" s="41"/>
      <c r="L41" s="41">
        <v>30</v>
      </c>
      <c r="M41" s="41"/>
      <c r="N41" s="41"/>
      <c r="O41" s="42">
        <v>3</v>
      </c>
      <c r="P41" s="31"/>
      <c r="Q41" s="31"/>
      <c r="R41" s="31"/>
      <c r="S41" s="31"/>
      <c r="T41" s="31"/>
      <c r="U41" s="35"/>
      <c r="V41" s="35"/>
      <c r="W41" s="35"/>
      <c r="X41" s="35"/>
      <c r="Y41" s="35"/>
      <c r="Z41" s="7">
        <f t="shared" si="11"/>
        <v>30</v>
      </c>
      <c r="AA41" s="25">
        <f t="shared" si="12"/>
        <v>3</v>
      </c>
    </row>
    <row r="42" spans="1:27" ht="20.100000000000001" customHeight="1" x14ac:dyDescent="0.25">
      <c r="A42" s="24">
        <v>29</v>
      </c>
      <c r="B42" s="12" t="s">
        <v>55</v>
      </c>
      <c r="C42" s="47"/>
      <c r="D42" s="7">
        <v>3</v>
      </c>
      <c r="E42" s="7"/>
      <c r="F42" s="16"/>
      <c r="G42" s="10"/>
      <c r="H42" s="10"/>
      <c r="I42" s="10"/>
      <c r="J42" s="10"/>
      <c r="K42" s="41"/>
      <c r="L42" s="41"/>
      <c r="M42" s="41"/>
      <c r="N42" s="41"/>
      <c r="O42" s="41"/>
      <c r="P42" s="31"/>
      <c r="Q42" s="31">
        <v>30</v>
      </c>
      <c r="R42" s="31"/>
      <c r="S42" s="31"/>
      <c r="T42" s="31">
        <v>4</v>
      </c>
      <c r="U42" s="35"/>
      <c r="V42" s="35"/>
      <c r="W42" s="35"/>
      <c r="X42" s="35"/>
      <c r="Y42" s="35"/>
      <c r="Z42" s="7">
        <f t="shared" si="11"/>
        <v>30</v>
      </c>
      <c r="AA42" s="25">
        <f t="shared" si="12"/>
        <v>4</v>
      </c>
    </row>
    <row r="43" spans="1:27" ht="20.100000000000001" customHeight="1" x14ac:dyDescent="0.25">
      <c r="A43" s="24">
        <v>30</v>
      </c>
      <c r="B43" s="15" t="s">
        <v>56</v>
      </c>
      <c r="C43" s="47"/>
      <c r="D43" s="7">
        <v>3</v>
      </c>
      <c r="E43" s="7"/>
      <c r="F43" s="10"/>
      <c r="G43" s="10"/>
      <c r="H43" s="10"/>
      <c r="I43" s="10"/>
      <c r="J43" s="10"/>
      <c r="K43" s="41"/>
      <c r="L43" s="41"/>
      <c r="M43" s="41"/>
      <c r="N43" s="41"/>
      <c r="O43" s="41"/>
      <c r="P43" s="31"/>
      <c r="Q43" s="31">
        <v>30</v>
      </c>
      <c r="R43" s="31"/>
      <c r="S43" s="31"/>
      <c r="T43" s="31">
        <v>4</v>
      </c>
      <c r="U43" s="35"/>
      <c r="V43" s="35"/>
      <c r="W43" s="35"/>
      <c r="X43" s="35"/>
      <c r="Y43" s="35"/>
      <c r="Z43" s="7">
        <f t="shared" si="11"/>
        <v>30</v>
      </c>
      <c r="AA43" s="25">
        <f t="shared" si="12"/>
        <v>4</v>
      </c>
    </row>
    <row r="44" spans="1:27" ht="20.100000000000001" customHeight="1" x14ac:dyDescent="0.25">
      <c r="A44" s="24">
        <v>31</v>
      </c>
      <c r="B44" s="15" t="s">
        <v>57</v>
      </c>
      <c r="C44" s="47"/>
      <c r="D44" s="7">
        <v>3</v>
      </c>
      <c r="E44" s="7"/>
      <c r="F44" s="10"/>
      <c r="G44" s="10"/>
      <c r="H44" s="10"/>
      <c r="I44" s="10"/>
      <c r="J44" s="10"/>
      <c r="K44" s="41"/>
      <c r="L44" s="41"/>
      <c r="M44" s="41"/>
      <c r="N44" s="41"/>
      <c r="O44" s="41"/>
      <c r="P44" s="31"/>
      <c r="Q44" s="31">
        <v>30</v>
      </c>
      <c r="R44" s="31"/>
      <c r="S44" s="31"/>
      <c r="T44" s="31">
        <v>4</v>
      </c>
      <c r="U44" s="35"/>
      <c r="V44" s="35"/>
      <c r="W44" s="35"/>
      <c r="X44" s="35"/>
      <c r="Y44" s="35"/>
      <c r="Z44" s="7">
        <f t="shared" si="11"/>
        <v>30</v>
      </c>
      <c r="AA44" s="25">
        <f t="shared" si="12"/>
        <v>4</v>
      </c>
    </row>
    <row r="45" spans="1:27" ht="20.100000000000001" customHeight="1" x14ac:dyDescent="0.25">
      <c r="A45" s="24">
        <v>32</v>
      </c>
      <c r="B45" s="15" t="s">
        <v>58</v>
      </c>
      <c r="C45" s="47"/>
      <c r="D45" s="7">
        <v>4</v>
      </c>
      <c r="E45" s="7"/>
      <c r="F45" s="10"/>
      <c r="G45" s="10"/>
      <c r="H45" s="10"/>
      <c r="I45" s="10"/>
      <c r="J45" s="13"/>
      <c r="K45" s="41"/>
      <c r="L45" s="41"/>
      <c r="M45" s="41"/>
      <c r="N45" s="41"/>
      <c r="O45" s="41"/>
      <c r="P45" s="31"/>
      <c r="Q45" s="31"/>
      <c r="R45" s="31"/>
      <c r="S45" s="31"/>
      <c r="T45" s="31"/>
      <c r="U45" s="35"/>
      <c r="V45" s="35">
        <v>30</v>
      </c>
      <c r="W45" s="35"/>
      <c r="X45" s="35"/>
      <c r="Y45" s="35">
        <v>4</v>
      </c>
      <c r="Z45" s="7">
        <f t="shared" si="11"/>
        <v>30</v>
      </c>
      <c r="AA45" s="25">
        <f t="shared" si="12"/>
        <v>4</v>
      </c>
    </row>
    <row r="46" spans="1:27" ht="20.100000000000001" customHeight="1" x14ac:dyDescent="0.25">
      <c r="A46" s="24">
        <v>33</v>
      </c>
      <c r="B46" s="15" t="s">
        <v>59</v>
      </c>
      <c r="C46" s="47">
        <v>4</v>
      </c>
      <c r="D46" s="7"/>
      <c r="E46" s="7"/>
      <c r="F46" s="10"/>
      <c r="G46" s="10"/>
      <c r="H46" s="10"/>
      <c r="I46" s="10"/>
      <c r="J46" s="10"/>
      <c r="K46" s="41"/>
      <c r="L46" s="41"/>
      <c r="M46" s="41"/>
      <c r="N46" s="41"/>
      <c r="O46" s="41"/>
      <c r="P46" s="31"/>
      <c r="Q46" s="31"/>
      <c r="R46" s="31"/>
      <c r="S46" s="31"/>
      <c r="T46" s="31"/>
      <c r="U46" s="35"/>
      <c r="V46" s="35">
        <v>30</v>
      </c>
      <c r="W46" s="35"/>
      <c r="X46" s="35"/>
      <c r="Y46" s="35">
        <v>6</v>
      </c>
      <c r="Z46" s="7">
        <f t="shared" si="11"/>
        <v>30</v>
      </c>
      <c r="AA46" s="25">
        <f t="shared" si="12"/>
        <v>6</v>
      </c>
    </row>
    <row r="47" spans="1:27" s="2" customFormat="1" ht="20.100000000000001" customHeight="1" x14ac:dyDescent="0.25">
      <c r="A47" s="67" t="s">
        <v>47</v>
      </c>
      <c r="B47" s="68"/>
      <c r="C47" s="68"/>
      <c r="D47" s="68"/>
      <c r="E47" s="68"/>
      <c r="F47" s="14">
        <f t="shared" ref="F47:Y47" si="13">SUM(F36:F46)</f>
        <v>0</v>
      </c>
      <c r="G47" s="14">
        <f t="shared" si="13"/>
        <v>90</v>
      </c>
      <c r="H47" s="14">
        <f t="shared" si="13"/>
        <v>0</v>
      </c>
      <c r="I47" s="14">
        <f t="shared" si="13"/>
        <v>0</v>
      </c>
      <c r="J47" s="14">
        <f t="shared" si="13"/>
        <v>9</v>
      </c>
      <c r="K47" s="40">
        <f t="shared" si="13"/>
        <v>0</v>
      </c>
      <c r="L47" s="40">
        <f t="shared" si="13"/>
        <v>90</v>
      </c>
      <c r="M47" s="40">
        <f t="shared" si="13"/>
        <v>0</v>
      </c>
      <c r="N47" s="40">
        <f t="shared" si="13"/>
        <v>0</v>
      </c>
      <c r="O47" s="40">
        <f t="shared" si="13"/>
        <v>9</v>
      </c>
      <c r="P47" s="33">
        <f t="shared" si="13"/>
        <v>0</v>
      </c>
      <c r="Q47" s="33">
        <f t="shared" si="13"/>
        <v>90</v>
      </c>
      <c r="R47" s="33">
        <f t="shared" si="13"/>
        <v>0</v>
      </c>
      <c r="S47" s="33">
        <f t="shared" si="13"/>
        <v>0</v>
      </c>
      <c r="T47" s="33">
        <f t="shared" si="13"/>
        <v>12</v>
      </c>
      <c r="U47" s="34">
        <f t="shared" si="13"/>
        <v>0</v>
      </c>
      <c r="V47" s="34">
        <f t="shared" si="13"/>
        <v>60</v>
      </c>
      <c r="W47" s="34">
        <f t="shared" si="13"/>
        <v>0</v>
      </c>
      <c r="X47" s="34">
        <f t="shared" si="13"/>
        <v>0</v>
      </c>
      <c r="Y47" s="34">
        <f t="shared" si="13"/>
        <v>10</v>
      </c>
      <c r="Z47" s="9">
        <f t="shared" si="11"/>
        <v>330</v>
      </c>
      <c r="AA47" s="26">
        <f t="shared" si="12"/>
        <v>40</v>
      </c>
    </row>
    <row r="48" spans="1:27" ht="20.100000000000001" customHeight="1" x14ac:dyDescent="0.25">
      <c r="A48" s="76" t="s">
        <v>60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8"/>
    </row>
    <row r="49" spans="1:27" ht="20.100000000000001" customHeight="1" x14ac:dyDescent="0.25">
      <c r="A49" s="24">
        <v>34</v>
      </c>
      <c r="B49" s="12" t="s">
        <v>61</v>
      </c>
      <c r="C49" s="11"/>
      <c r="D49" s="11">
        <v>1</v>
      </c>
      <c r="E49" s="11"/>
      <c r="F49" s="13"/>
      <c r="G49" s="13">
        <v>30</v>
      </c>
      <c r="H49" s="10"/>
      <c r="I49" s="10"/>
      <c r="J49" s="13">
        <v>3</v>
      </c>
      <c r="K49" s="41"/>
      <c r="L49" s="41"/>
      <c r="M49" s="41"/>
      <c r="N49" s="41"/>
      <c r="O49" s="41"/>
      <c r="P49" s="31"/>
      <c r="Q49" s="31"/>
      <c r="R49" s="31"/>
      <c r="S49" s="31"/>
      <c r="T49" s="31"/>
      <c r="U49" s="35"/>
      <c r="V49" s="35"/>
      <c r="W49" s="35"/>
      <c r="X49" s="35"/>
      <c r="Y49" s="35"/>
      <c r="Z49" s="7">
        <f>SUM(F49:Y49)-AA49</f>
        <v>30</v>
      </c>
      <c r="AA49" s="25">
        <f t="shared" ref="AA49" si="14">SUM(J49,O49,T49,Y49)</f>
        <v>3</v>
      </c>
    </row>
    <row r="50" spans="1:27" ht="20.100000000000001" customHeight="1" x14ac:dyDescent="0.25">
      <c r="A50" s="24">
        <v>35</v>
      </c>
      <c r="B50" s="12" t="s">
        <v>62</v>
      </c>
      <c r="C50" s="11"/>
      <c r="D50" s="11">
        <v>1</v>
      </c>
      <c r="E50" s="11"/>
      <c r="F50" s="13"/>
      <c r="G50" s="13">
        <v>30</v>
      </c>
      <c r="H50" s="10"/>
      <c r="I50" s="10"/>
      <c r="J50" s="13">
        <v>3</v>
      </c>
      <c r="K50" s="41"/>
      <c r="L50" s="41"/>
      <c r="M50" s="41"/>
      <c r="N50" s="41"/>
      <c r="O50" s="41"/>
      <c r="P50" s="31"/>
      <c r="Q50" s="31"/>
      <c r="R50" s="31"/>
      <c r="S50" s="31"/>
      <c r="T50" s="31"/>
      <c r="U50" s="35"/>
      <c r="V50" s="35"/>
      <c r="W50" s="35"/>
      <c r="X50" s="35"/>
      <c r="Y50" s="35"/>
      <c r="Z50" s="7">
        <f t="shared" ref="Z50:Z60" si="15">SUM(F50:Y50)-AA50</f>
        <v>30</v>
      </c>
      <c r="AA50" s="25">
        <f t="shared" ref="AA50:AA60" si="16">SUM(J50,O50,T50,Y50)</f>
        <v>3</v>
      </c>
    </row>
    <row r="51" spans="1:27" ht="20.100000000000001" customHeight="1" x14ac:dyDescent="0.25">
      <c r="A51" s="24">
        <v>36</v>
      </c>
      <c r="B51" s="15" t="s">
        <v>63</v>
      </c>
      <c r="C51" s="47"/>
      <c r="D51" s="7">
        <v>1</v>
      </c>
      <c r="E51" s="7"/>
      <c r="F51" s="10"/>
      <c r="G51" s="10">
        <v>30</v>
      </c>
      <c r="H51" s="10"/>
      <c r="I51" s="10"/>
      <c r="J51" s="13">
        <v>3</v>
      </c>
      <c r="K51" s="41"/>
      <c r="L51" s="41"/>
      <c r="M51" s="41"/>
      <c r="N51" s="41"/>
      <c r="O51" s="41"/>
      <c r="P51" s="31"/>
      <c r="Q51" s="31"/>
      <c r="R51" s="31"/>
      <c r="S51" s="31"/>
      <c r="T51" s="31"/>
      <c r="U51" s="35"/>
      <c r="V51" s="35"/>
      <c r="W51" s="35"/>
      <c r="X51" s="35"/>
      <c r="Y51" s="35"/>
      <c r="Z51" s="7">
        <f t="shared" si="15"/>
        <v>30</v>
      </c>
      <c r="AA51" s="25">
        <f t="shared" si="16"/>
        <v>3</v>
      </c>
    </row>
    <row r="52" spans="1:27" ht="20.100000000000001" customHeight="1" x14ac:dyDescent="0.25">
      <c r="A52" s="24">
        <v>37</v>
      </c>
      <c r="B52" s="15" t="s">
        <v>64</v>
      </c>
      <c r="C52" s="47"/>
      <c r="D52" s="7">
        <v>2</v>
      </c>
      <c r="E52" s="7"/>
      <c r="F52" s="10"/>
      <c r="G52" s="10"/>
      <c r="H52" s="10"/>
      <c r="I52" s="10"/>
      <c r="J52" s="10"/>
      <c r="K52" s="41"/>
      <c r="L52" s="41">
        <v>30</v>
      </c>
      <c r="M52" s="41"/>
      <c r="N52" s="41"/>
      <c r="O52" s="42">
        <v>3</v>
      </c>
      <c r="P52" s="31"/>
      <c r="Q52" s="31"/>
      <c r="R52" s="31"/>
      <c r="S52" s="31"/>
      <c r="T52" s="31"/>
      <c r="U52" s="35"/>
      <c r="V52" s="35"/>
      <c r="W52" s="35"/>
      <c r="X52" s="35"/>
      <c r="Y52" s="35"/>
      <c r="Z52" s="7">
        <f t="shared" si="15"/>
        <v>30</v>
      </c>
      <c r="AA52" s="25">
        <f t="shared" si="16"/>
        <v>3</v>
      </c>
    </row>
    <row r="53" spans="1:27" ht="20.100000000000001" customHeight="1" x14ac:dyDescent="0.25">
      <c r="A53" s="24">
        <v>38</v>
      </c>
      <c r="B53" s="15" t="s">
        <v>65</v>
      </c>
      <c r="C53" s="47"/>
      <c r="D53" s="7">
        <v>2</v>
      </c>
      <c r="E53" s="7"/>
      <c r="F53" s="10"/>
      <c r="G53" s="10"/>
      <c r="H53" s="10"/>
      <c r="I53" s="10"/>
      <c r="J53" s="10"/>
      <c r="K53" s="41"/>
      <c r="L53" s="41">
        <v>30</v>
      </c>
      <c r="M53" s="41"/>
      <c r="N53" s="41"/>
      <c r="O53" s="41">
        <v>3</v>
      </c>
      <c r="P53" s="31"/>
      <c r="Q53" s="31"/>
      <c r="R53" s="31"/>
      <c r="S53" s="31"/>
      <c r="T53" s="31"/>
      <c r="U53" s="35"/>
      <c r="V53" s="35"/>
      <c r="W53" s="35"/>
      <c r="X53" s="35"/>
      <c r="Y53" s="35"/>
      <c r="Z53" s="7">
        <f t="shared" si="15"/>
        <v>30</v>
      </c>
      <c r="AA53" s="25">
        <f t="shared" si="16"/>
        <v>3</v>
      </c>
    </row>
    <row r="54" spans="1:27" ht="20.100000000000001" customHeight="1" x14ac:dyDescent="0.25">
      <c r="A54" s="24">
        <v>39</v>
      </c>
      <c r="B54" s="15" t="s">
        <v>66</v>
      </c>
      <c r="C54" s="47"/>
      <c r="D54" s="7">
        <v>2</v>
      </c>
      <c r="E54" s="7"/>
      <c r="F54" s="10"/>
      <c r="G54" s="10"/>
      <c r="H54" s="10"/>
      <c r="I54" s="10"/>
      <c r="J54" s="10"/>
      <c r="K54" s="41"/>
      <c r="L54" s="41">
        <v>30</v>
      </c>
      <c r="M54" s="41"/>
      <c r="N54" s="41"/>
      <c r="O54" s="41">
        <v>3</v>
      </c>
      <c r="P54" s="31"/>
      <c r="Q54" s="31"/>
      <c r="R54" s="31"/>
      <c r="S54" s="31"/>
      <c r="T54" s="31"/>
      <c r="U54" s="35"/>
      <c r="V54" s="35"/>
      <c r="W54" s="35"/>
      <c r="X54" s="35"/>
      <c r="Y54" s="35"/>
      <c r="Z54" s="7">
        <f t="shared" si="15"/>
        <v>30</v>
      </c>
      <c r="AA54" s="25">
        <f t="shared" si="16"/>
        <v>3</v>
      </c>
    </row>
    <row r="55" spans="1:27" ht="20.100000000000001" customHeight="1" x14ac:dyDescent="0.25">
      <c r="A55" s="24">
        <v>40</v>
      </c>
      <c r="B55" s="15" t="s">
        <v>67</v>
      </c>
      <c r="C55" s="47"/>
      <c r="D55" s="7">
        <v>3</v>
      </c>
      <c r="E55" s="7"/>
      <c r="F55" s="10"/>
      <c r="G55" s="10"/>
      <c r="H55" s="10"/>
      <c r="I55" s="10"/>
      <c r="J55" s="10"/>
      <c r="K55" s="41"/>
      <c r="L55" s="41"/>
      <c r="M55" s="41"/>
      <c r="N55" s="41"/>
      <c r="O55" s="41"/>
      <c r="P55" s="31"/>
      <c r="Q55" s="31">
        <v>30</v>
      </c>
      <c r="R55" s="31"/>
      <c r="S55" s="31"/>
      <c r="T55" s="31">
        <v>4</v>
      </c>
      <c r="U55" s="35"/>
      <c r="V55" s="35"/>
      <c r="W55" s="35"/>
      <c r="X55" s="35"/>
      <c r="Y55" s="35"/>
      <c r="Z55" s="7">
        <f t="shared" si="15"/>
        <v>30</v>
      </c>
      <c r="AA55" s="25">
        <f t="shared" si="16"/>
        <v>4</v>
      </c>
    </row>
    <row r="56" spans="1:27" ht="20.100000000000001" customHeight="1" x14ac:dyDescent="0.25">
      <c r="A56" s="24">
        <v>41</v>
      </c>
      <c r="B56" s="15" t="s">
        <v>68</v>
      </c>
      <c r="C56" s="47"/>
      <c r="D56" s="7">
        <v>3</v>
      </c>
      <c r="E56" s="7"/>
      <c r="F56" s="10"/>
      <c r="G56" s="10"/>
      <c r="H56" s="10"/>
      <c r="I56" s="10"/>
      <c r="J56" s="10"/>
      <c r="K56" s="41"/>
      <c r="L56" s="41"/>
      <c r="M56" s="41"/>
      <c r="N56" s="41"/>
      <c r="O56" s="42"/>
      <c r="P56" s="31"/>
      <c r="Q56" s="31">
        <v>30</v>
      </c>
      <c r="R56" s="31"/>
      <c r="S56" s="31"/>
      <c r="T56" s="31">
        <v>4</v>
      </c>
      <c r="U56" s="35"/>
      <c r="V56" s="35"/>
      <c r="W56" s="35"/>
      <c r="X56" s="35"/>
      <c r="Y56" s="35"/>
      <c r="Z56" s="7">
        <f t="shared" si="15"/>
        <v>30</v>
      </c>
      <c r="AA56" s="25">
        <f t="shared" si="16"/>
        <v>4</v>
      </c>
    </row>
    <row r="57" spans="1:27" ht="20.100000000000001" customHeight="1" x14ac:dyDescent="0.25">
      <c r="A57" s="24">
        <v>42</v>
      </c>
      <c r="B57" s="15" t="s">
        <v>69</v>
      </c>
      <c r="C57" s="47"/>
      <c r="D57" s="7">
        <v>3</v>
      </c>
      <c r="E57" s="7"/>
      <c r="F57" s="10"/>
      <c r="G57" s="10"/>
      <c r="H57" s="10"/>
      <c r="I57" s="10"/>
      <c r="J57" s="10"/>
      <c r="K57" s="41"/>
      <c r="L57" s="41"/>
      <c r="M57" s="41"/>
      <c r="N57" s="41"/>
      <c r="O57" s="41"/>
      <c r="P57" s="31"/>
      <c r="Q57" s="31">
        <v>30</v>
      </c>
      <c r="R57" s="31"/>
      <c r="S57" s="31"/>
      <c r="T57" s="32">
        <v>4</v>
      </c>
      <c r="U57" s="35"/>
      <c r="V57" s="35"/>
      <c r="W57" s="35"/>
      <c r="X57" s="35"/>
      <c r="Y57" s="35"/>
      <c r="Z57" s="7">
        <f t="shared" si="15"/>
        <v>30</v>
      </c>
      <c r="AA57" s="25">
        <f t="shared" si="16"/>
        <v>4</v>
      </c>
    </row>
    <row r="58" spans="1:27" ht="20.100000000000001" customHeight="1" x14ac:dyDescent="0.25">
      <c r="A58" s="24">
        <v>43</v>
      </c>
      <c r="B58" s="15" t="s">
        <v>70</v>
      </c>
      <c r="C58" s="47"/>
      <c r="D58" s="7">
        <v>4</v>
      </c>
      <c r="E58" s="7"/>
      <c r="F58" s="10"/>
      <c r="G58" s="10"/>
      <c r="H58" s="10"/>
      <c r="I58" s="10"/>
      <c r="J58" s="10"/>
      <c r="K58" s="41"/>
      <c r="L58" s="41"/>
      <c r="M58" s="41"/>
      <c r="N58" s="41"/>
      <c r="O58" s="42"/>
      <c r="P58" s="31"/>
      <c r="Q58" s="31"/>
      <c r="R58" s="31"/>
      <c r="S58" s="31"/>
      <c r="T58" s="31"/>
      <c r="U58" s="35"/>
      <c r="V58" s="35">
        <v>30</v>
      </c>
      <c r="W58" s="35"/>
      <c r="X58" s="35"/>
      <c r="Y58" s="35">
        <v>4</v>
      </c>
      <c r="Z58" s="7">
        <f t="shared" si="15"/>
        <v>30</v>
      </c>
      <c r="AA58" s="25">
        <f t="shared" si="16"/>
        <v>4</v>
      </c>
    </row>
    <row r="59" spans="1:27" ht="20.100000000000001" customHeight="1" x14ac:dyDescent="0.25">
      <c r="A59" s="24">
        <v>44</v>
      </c>
      <c r="B59" s="15" t="s">
        <v>71</v>
      </c>
      <c r="C59" s="47">
        <v>4</v>
      </c>
      <c r="D59" s="11"/>
      <c r="E59" s="7"/>
      <c r="F59" s="10"/>
      <c r="G59" s="10"/>
      <c r="H59" s="10"/>
      <c r="I59" s="10"/>
      <c r="J59" s="10"/>
      <c r="K59" s="41"/>
      <c r="L59" s="41"/>
      <c r="M59" s="41"/>
      <c r="N59" s="41"/>
      <c r="O59" s="41"/>
      <c r="P59" s="31"/>
      <c r="Q59" s="31"/>
      <c r="R59" s="31"/>
      <c r="S59" s="31"/>
      <c r="T59" s="32"/>
      <c r="U59" s="35"/>
      <c r="V59" s="35">
        <v>30</v>
      </c>
      <c r="W59" s="35"/>
      <c r="X59" s="35"/>
      <c r="Y59" s="35">
        <v>6</v>
      </c>
      <c r="Z59" s="7">
        <f t="shared" si="15"/>
        <v>30</v>
      </c>
      <c r="AA59" s="25">
        <f t="shared" si="16"/>
        <v>6</v>
      </c>
    </row>
    <row r="60" spans="1:27" s="2" customFormat="1" ht="20.100000000000001" customHeight="1" x14ac:dyDescent="0.25">
      <c r="A60" s="67" t="s">
        <v>47</v>
      </c>
      <c r="B60" s="68"/>
      <c r="C60" s="68"/>
      <c r="D60" s="68"/>
      <c r="E60" s="68"/>
      <c r="F60" s="14">
        <f t="shared" ref="F60:Y60" si="17">SUM(F49:F59)</f>
        <v>0</v>
      </c>
      <c r="G60" s="14">
        <f t="shared" si="17"/>
        <v>90</v>
      </c>
      <c r="H60" s="14">
        <f t="shared" si="17"/>
        <v>0</v>
      </c>
      <c r="I60" s="14">
        <f t="shared" si="17"/>
        <v>0</v>
      </c>
      <c r="J60" s="14">
        <f t="shared" si="17"/>
        <v>9</v>
      </c>
      <c r="K60" s="40">
        <f t="shared" si="17"/>
        <v>0</v>
      </c>
      <c r="L60" s="40">
        <f t="shared" si="17"/>
        <v>90</v>
      </c>
      <c r="M60" s="40">
        <f t="shared" si="17"/>
        <v>0</v>
      </c>
      <c r="N60" s="40">
        <f t="shared" si="17"/>
        <v>0</v>
      </c>
      <c r="O60" s="40">
        <f t="shared" si="17"/>
        <v>9</v>
      </c>
      <c r="P60" s="33">
        <f t="shared" si="17"/>
        <v>0</v>
      </c>
      <c r="Q60" s="33">
        <f t="shared" si="17"/>
        <v>90</v>
      </c>
      <c r="R60" s="33">
        <f t="shared" si="17"/>
        <v>0</v>
      </c>
      <c r="S60" s="33">
        <f t="shared" si="17"/>
        <v>0</v>
      </c>
      <c r="T60" s="33">
        <f t="shared" si="17"/>
        <v>12</v>
      </c>
      <c r="U60" s="34">
        <f t="shared" si="17"/>
        <v>0</v>
      </c>
      <c r="V60" s="34">
        <f t="shared" si="17"/>
        <v>60</v>
      </c>
      <c r="W60" s="34">
        <f t="shared" si="17"/>
        <v>0</v>
      </c>
      <c r="X60" s="34">
        <f t="shared" si="17"/>
        <v>0</v>
      </c>
      <c r="Y60" s="34">
        <f t="shared" si="17"/>
        <v>10</v>
      </c>
      <c r="Z60" s="9">
        <f t="shared" si="15"/>
        <v>330</v>
      </c>
      <c r="AA60" s="26">
        <f t="shared" si="16"/>
        <v>40</v>
      </c>
    </row>
    <row r="61" spans="1:27" ht="20.100000000000001" customHeight="1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</row>
    <row r="62" spans="1:27" ht="20.100000000000001" customHeight="1" x14ac:dyDescent="0.25">
      <c r="A62" s="69" t="s">
        <v>72</v>
      </c>
      <c r="B62" s="70"/>
      <c r="C62" s="70"/>
      <c r="D62" s="70"/>
      <c r="E62" s="70"/>
      <c r="F62" s="43">
        <f t="shared" ref="F62:Y62" si="18">SUM(F34,F47)</f>
        <v>75</v>
      </c>
      <c r="G62" s="43">
        <f t="shared" si="18"/>
        <v>90</v>
      </c>
      <c r="H62" s="43">
        <f t="shared" si="18"/>
        <v>120</v>
      </c>
      <c r="I62" s="43">
        <f t="shared" si="18"/>
        <v>30</v>
      </c>
      <c r="J62" s="43">
        <f t="shared" si="18"/>
        <v>30</v>
      </c>
      <c r="K62" s="43">
        <f t="shared" si="18"/>
        <v>30</v>
      </c>
      <c r="L62" s="43">
        <f t="shared" si="18"/>
        <v>90</v>
      </c>
      <c r="M62" s="43">
        <f t="shared" si="18"/>
        <v>105</v>
      </c>
      <c r="N62" s="43">
        <f t="shared" si="18"/>
        <v>30</v>
      </c>
      <c r="O62" s="43">
        <f t="shared" si="18"/>
        <v>30</v>
      </c>
      <c r="P62" s="43">
        <f t="shared" si="18"/>
        <v>30</v>
      </c>
      <c r="Q62" s="43">
        <f t="shared" si="18"/>
        <v>120</v>
      </c>
      <c r="R62" s="43">
        <f t="shared" si="18"/>
        <v>30</v>
      </c>
      <c r="S62" s="43">
        <f t="shared" si="18"/>
        <v>30</v>
      </c>
      <c r="T62" s="43">
        <f t="shared" si="18"/>
        <v>30</v>
      </c>
      <c r="U62" s="43">
        <f t="shared" si="18"/>
        <v>0</v>
      </c>
      <c r="V62" s="43">
        <f t="shared" si="18"/>
        <v>60</v>
      </c>
      <c r="W62" s="43">
        <f t="shared" si="18"/>
        <v>30</v>
      </c>
      <c r="X62" s="43">
        <f t="shared" si="18"/>
        <v>30</v>
      </c>
      <c r="Y62" s="43">
        <f t="shared" si="18"/>
        <v>30</v>
      </c>
      <c r="Z62" s="43">
        <f t="shared" ref="Z62:Z63" si="19">SUM(F62:I62,K62:N62,P62:S62,U62:X62)</f>
        <v>900</v>
      </c>
      <c r="AA62" s="44">
        <f t="shared" ref="AA62:AA63" si="20">SUM(J62,O62,T62,Y62)</f>
        <v>120</v>
      </c>
    </row>
    <row r="63" spans="1:27" s="6" customFormat="1" ht="20.100000000000001" customHeight="1" thickBot="1" x14ac:dyDescent="0.3">
      <c r="A63" s="71" t="s">
        <v>73</v>
      </c>
      <c r="B63" s="72"/>
      <c r="C63" s="72"/>
      <c r="D63" s="72"/>
      <c r="E63" s="72"/>
      <c r="F63" s="37">
        <f t="shared" ref="F63:Y63" si="21">SUM(F34,F60)</f>
        <v>75</v>
      </c>
      <c r="G63" s="37">
        <f t="shared" si="21"/>
        <v>90</v>
      </c>
      <c r="H63" s="37">
        <f t="shared" si="21"/>
        <v>120</v>
      </c>
      <c r="I63" s="37">
        <f t="shared" si="21"/>
        <v>30</v>
      </c>
      <c r="J63" s="37">
        <f t="shared" si="21"/>
        <v>30</v>
      </c>
      <c r="K63" s="37">
        <f t="shared" si="21"/>
        <v>30</v>
      </c>
      <c r="L63" s="37">
        <f t="shared" si="21"/>
        <v>90</v>
      </c>
      <c r="M63" s="37">
        <f t="shared" si="21"/>
        <v>105</v>
      </c>
      <c r="N63" s="37">
        <f t="shared" si="21"/>
        <v>30</v>
      </c>
      <c r="O63" s="37">
        <f t="shared" si="21"/>
        <v>30</v>
      </c>
      <c r="P63" s="37">
        <f t="shared" si="21"/>
        <v>30</v>
      </c>
      <c r="Q63" s="37">
        <f t="shared" si="21"/>
        <v>120</v>
      </c>
      <c r="R63" s="37">
        <f t="shared" si="21"/>
        <v>30</v>
      </c>
      <c r="S63" s="37">
        <f t="shared" si="21"/>
        <v>30</v>
      </c>
      <c r="T63" s="37">
        <f t="shared" si="21"/>
        <v>30</v>
      </c>
      <c r="U63" s="37">
        <f t="shared" si="21"/>
        <v>0</v>
      </c>
      <c r="V63" s="37">
        <f t="shared" si="21"/>
        <v>60</v>
      </c>
      <c r="W63" s="37">
        <f t="shared" si="21"/>
        <v>30</v>
      </c>
      <c r="X63" s="37">
        <f t="shared" si="21"/>
        <v>30</v>
      </c>
      <c r="Y63" s="37">
        <f t="shared" si="21"/>
        <v>30</v>
      </c>
      <c r="Z63" s="37">
        <f t="shared" si="19"/>
        <v>900</v>
      </c>
      <c r="AA63" s="38">
        <f t="shared" si="20"/>
        <v>120</v>
      </c>
    </row>
    <row r="64" spans="1:27" ht="20.100000000000001" customHeight="1" x14ac:dyDescent="0.25"/>
    <row r="65" spans="2:11" ht="20.100000000000001" customHeight="1" x14ac:dyDescent="0.25">
      <c r="B65" s="27" t="s">
        <v>74</v>
      </c>
      <c r="C65" s="17"/>
      <c r="D65" s="17"/>
      <c r="E65" s="17"/>
      <c r="F65" s="18"/>
      <c r="G65" s="18"/>
      <c r="H65" s="18"/>
      <c r="I65" s="18"/>
      <c r="J65" s="18"/>
      <c r="K65" s="18"/>
    </row>
    <row r="66" spans="2:11" ht="20.100000000000001" customHeight="1" x14ac:dyDescent="0.25">
      <c r="B66" s="28" t="s">
        <v>83</v>
      </c>
      <c r="C66" s="17"/>
      <c r="D66" s="17"/>
      <c r="E66" s="17"/>
      <c r="F66" s="18"/>
      <c r="G66" s="18"/>
      <c r="H66" s="18"/>
      <c r="I66" s="18"/>
      <c r="J66" s="18"/>
      <c r="K66" s="18"/>
    </row>
    <row r="67" spans="2:11" ht="20.100000000000001" customHeight="1" x14ac:dyDescent="0.25">
      <c r="B67" s="2" t="s">
        <v>75</v>
      </c>
      <c r="C67" s="17"/>
      <c r="D67" s="17"/>
      <c r="E67" s="17"/>
      <c r="F67" s="18"/>
      <c r="G67" s="18"/>
      <c r="H67" s="18"/>
      <c r="I67" s="18"/>
      <c r="J67" s="18"/>
      <c r="K67" s="18"/>
    </row>
    <row r="68" spans="2:11" ht="20.100000000000001" customHeight="1" x14ac:dyDescent="0.25">
      <c r="B68" s="2" t="s">
        <v>76</v>
      </c>
      <c r="C68" s="48"/>
      <c r="D68" s="48"/>
      <c r="E68" s="48"/>
      <c r="F68" s="20"/>
      <c r="G68" s="20"/>
      <c r="H68" s="20"/>
      <c r="I68" s="20"/>
      <c r="J68" s="20"/>
      <c r="K68" s="20"/>
    </row>
    <row r="69" spans="2:11" ht="20.100000000000001" customHeight="1" x14ac:dyDescent="0.25">
      <c r="B69" s="2" t="s">
        <v>77</v>
      </c>
      <c r="C69" s="48"/>
      <c r="D69" s="48"/>
      <c r="E69" s="48"/>
      <c r="F69" s="20"/>
      <c r="G69" s="20"/>
      <c r="H69" s="20"/>
      <c r="I69" s="20"/>
      <c r="J69" s="20"/>
      <c r="K69" s="20"/>
    </row>
    <row r="70" spans="2:11" ht="20.100000000000001" customHeight="1" x14ac:dyDescent="0.25">
      <c r="B70" s="19" t="s">
        <v>78</v>
      </c>
    </row>
    <row r="71" spans="2:11" ht="20.100000000000001" customHeight="1" x14ac:dyDescent="0.25">
      <c r="B71" s="2" t="s">
        <v>79</v>
      </c>
    </row>
  </sheetData>
  <mergeCells count="23">
    <mergeCell ref="A61:AA61"/>
    <mergeCell ref="A60:E60"/>
    <mergeCell ref="A62:E62"/>
    <mergeCell ref="A63:E63"/>
    <mergeCell ref="A11:AA11"/>
    <mergeCell ref="A35:AA35"/>
    <mergeCell ref="A48:AA48"/>
    <mergeCell ref="A34:E34"/>
    <mergeCell ref="A47:E47"/>
    <mergeCell ref="A1:AA1"/>
    <mergeCell ref="A7:E7"/>
    <mergeCell ref="A8:A10"/>
    <mergeCell ref="F8:O8"/>
    <mergeCell ref="F7:AA7"/>
    <mergeCell ref="F9:J9"/>
    <mergeCell ref="K9:O9"/>
    <mergeCell ref="B8:B10"/>
    <mergeCell ref="P8:Y8"/>
    <mergeCell ref="P9:T9"/>
    <mergeCell ref="U9:Y9"/>
    <mergeCell ref="Z8:Z10"/>
    <mergeCell ref="AA8:AA10"/>
    <mergeCell ref="C8:E9"/>
  </mergeCells>
  <phoneticPr fontId="0" type="noConversion"/>
  <pageMargins left="0.7" right="0.7" top="0.75" bottom="0.75" header="0.3" footer="0.3"/>
  <pageSetup paperSize="9"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6ea31a-29c5-4d7a-86a1-5f8c3318af2a">
      <UserInfo>
        <DisplayName/>
        <AccountId xsi:nil="true"/>
        <AccountType/>
      </UserInfo>
    </SharedWithUsers>
    <MediaLengthInSeconds xmlns="005b59e4-2938-41ca-8be2-b6dfbb0338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82DE2580A4F947BEE34CE88FE40905" ma:contentTypeVersion="8" ma:contentTypeDescription="Utwórz nowy dokument." ma:contentTypeScope="" ma:versionID="22037df1c13b210675f439f24849ad74">
  <xsd:schema xmlns:xsd="http://www.w3.org/2001/XMLSchema" xmlns:xs="http://www.w3.org/2001/XMLSchema" xmlns:p="http://schemas.microsoft.com/office/2006/metadata/properties" xmlns:ns2="005b59e4-2938-41ca-8be2-b6dfbb033815" xmlns:ns3="4c6ea31a-29c5-4d7a-86a1-5f8c3318af2a" targetNamespace="http://schemas.microsoft.com/office/2006/metadata/properties" ma:root="true" ma:fieldsID="2b3f8c14f035bb3b6172907568e92c0e" ns2:_="" ns3:_="">
    <xsd:import namespace="005b59e4-2938-41ca-8be2-b6dfbb033815"/>
    <xsd:import namespace="4c6ea31a-29c5-4d7a-86a1-5f8c3318a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b59e4-2938-41ca-8be2-b6dfbb033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ea31a-29c5-4d7a-86a1-5f8c3318af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B8842-479F-4FBD-81BF-E710D5B240B2}">
  <ds:schemaRefs>
    <ds:schemaRef ds:uri="http://purl.org/dc/terms/"/>
    <ds:schemaRef ds:uri="http://schemas.microsoft.com/office/2006/documentManagement/types"/>
    <ds:schemaRef ds:uri="005b59e4-2938-41ca-8be2-b6dfbb033815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c6ea31a-29c5-4d7a-86a1-5f8c3318af2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5A221A-1CAB-4BF0-8F11-B0916E06A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7EE327-329A-4197-A42B-25D2275F2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b59e4-2938-41ca-8be2-b6dfbb033815"/>
    <ds:schemaRef ds:uri="4c6ea31a-29c5-4d7a-86a1-5f8c3318a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</dc:creator>
  <cp:keywords/>
  <dc:description/>
  <cp:lastModifiedBy>Grzegorz Kotłowski</cp:lastModifiedBy>
  <cp:revision/>
  <dcterms:created xsi:type="dcterms:W3CDTF">2010-12-06T08:38:47Z</dcterms:created>
  <dcterms:modified xsi:type="dcterms:W3CDTF">2025-01-03T08:36:03Z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0x0101002D82DE2580A4F947BEE34CE88FE40905</vt:lpwstr>
  </property>
  <property fmtid="{D5CDD505-2E9C-101B-9397-08002B2CF9AE}" pid="3" name="Order">
    <vt:r8>261900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