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ugedu-my.sharepoint.com/personal/grzegorz_kotlowski_ug_edu_pl/Documents/Dokumenty/Zmiany planów studiów/2023-24/2023-03 - SKK/IFG/"/>
    </mc:Choice>
  </mc:AlternateContent>
  <xr:revisionPtr revIDLastSave="59" documentId="13_ncr:1_{9745B9C6-1199-4F12-B370-D4BD9EB6237F}" xr6:coauthVersionLast="47" xr6:coauthVersionMax="47" xr10:uidLastSave="{0111C6D6-7022-4072-B0A1-A6AF89F72E59}"/>
  <bookViews>
    <workbookView xWindow="-120" yWindow="-120" windowWidth="29040" windowHeight="15840" xr2:uid="{00000000-000D-0000-FFFF-FFFF00000000}"/>
  </bookViews>
  <sheets>
    <sheet name="Plan studiów" sheetId="2" r:id="rId1"/>
  </sheets>
  <definedNames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4" i="2" l="1"/>
  <c r="AJ84" i="2" s="1"/>
  <c r="AK62" i="2" l="1"/>
  <c r="AJ62" i="2" s="1"/>
  <c r="AK63" i="2"/>
  <c r="AJ63" i="2" s="1"/>
  <c r="AK64" i="2"/>
  <c r="AJ64" i="2" s="1"/>
  <c r="AK57" i="2"/>
  <c r="AJ57" i="2" s="1"/>
  <c r="AK58" i="2"/>
  <c r="AJ58" i="2" s="1"/>
  <c r="AK48" i="2"/>
  <c r="AJ48" i="2" s="1"/>
  <c r="AK49" i="2"/>
  <c r="AJ49" i="2" s="1"/>
  <c r="AK35" i="2"/>
  <c r="AJ35" i="2" s="1"/>
  <c r="AK36" i="2"/>
  <c r="AJ36" i="2" s="1"/>
  <c r="AK37" i="2"/>
  <c r="AJ37" i="2" s="1"/>
  <c r="AK60" i="2"/>
  <c r="AJ60" i="2" s="1"/>
  <c r="AK46" i="2"/>
  <c r="AJ46" i="2" s="1"/>
  <c r="AK43" i="2"/>
  <c r="AJ43" i="2" s="1"/>
  <c r="AK44" i="2"/>
  <c r="AJ44" i="2" s="1"/>
  <c r="AK45" i="2"/>
  <c r="AJ45" i="2" s="1"/>
  <c r="AK47" i="2"/>
  <c r="AJ47" i="2" s="1"/>
  <c r="AK33" i="2"/>
  <c r="AJ33" i="2" s="1"/>
  <c r="AK34" i="2"/>
  <c r="AJ34" i="2" s="1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F27" i="2"/>
  <c r="G27" i="2"/>
  <c r="H27" i="2"/>
  <c r="AK26" i="2"/>
  <c r="AJ26" i="2" s="1"/>
  <c r="AK25" i="2"/>
  <c r="AJ25" i="2" s="1"/>
  <c r="AK24" i="2"/>
  <c r="AJ24" i="2" s="1"/>
  <c r="AK23" i="2"/>
  <c r="AJ23" i="2" s="1"/>
  <c r="AK22" i="2"/>
  <c r="AJ22" i="2" s="1"/>
  <c r="AK21" i="2"/>
  <c r="AJ21" i="2" s="1"/>
  <c r="AK14" i="2"/>
  <c r="AJ14" i="2" s="1"/>
  <c r="AK15" i="2"/>
  <c r="AJ15" i="2" s="1"/>
  <c r="AK16" i="2"/>
  <c r="AJ16" i="2" s="1"/>
  <c r="AK12" i="2"/>
  <c r="AJ12" i="2" s="1"/>
  <c r="AK13" i="2"/>
  <c r="AJ13" i="2" s="1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AK86" i="2"/>
  <c r="AJ86" i="2" s="1"/>
  <c r="AK85" i="2"/>
  <c r="AJ85" i="2" s="1"/>
  <c r="AK83" i="2"/>
  <c r="AJ83" i="2" s="1"/>
  <c r="AK82" i="2"/>
  <c r="AJ82" i="2" s="1"/>
  <c r="AK81" i="2"/>
  <c r="AJ81" i="2" s="1"/>
  <c r="AK80" i="2"/>
  <c r="AJ80" i="2" s="1"/>
  <c r="AK79" i="2"/>
  <c r="AJ79" i="2" s="1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AK65" i="2"/>
  <c r="AJ65" i="2" s="1"/>
  <c r="AK59" i="2"/>
  <c r="AJ59" i="2" s="1"/>
  <c r="AK55" i="2"/>
  <c r="AJ55" i="2" s="1"/>
  <c r="AK61" i="2"/>
  <c r="AJ61" i="2" s="1"/>
  <c r="AK56" i="2"/>
  <c r="AJ56" i="2" s="1"/>
  <c r="AK54" i="2"/>
  <c r="AJ54" i="2" s="1"/>
  <c r="AK53" i="2"/>
  <c r="AJ53" i="2" s="1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AK50" i="2"/>
  <c r="AJ50" i="2" s="1"/>
  <c r="AK41" i="2"/>
  <c r="AJ41" i="2" s="1"/>
  <c r="AK42" i="2"/>
  <c r="AJ42" i="2" s="1"/>
  <c r="AK40" i="2"/>
  <c r="AJ40" i="2" s="1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K31" i="2"/>
  <c r="AJ31" i="2" s="1"/>
  <c r="AK32" i="2"/>
  <c r="AJ32" i="2" s="1"/>
  <c r="AK30" i="2"/>
  <c r="AJ30" i="2" s="1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AK17" i="2"/>
  <c r="AJ17" i="2" s="1"/>
  <c r="AK11" i="2"/>
  <c r="AJ11" i="2" s="1"/>
  <c r="P67" i="2" l="1"/>
  <c r="AE67" i="2"/>
  <c r="W67" i="2"/>
  <c r="AI67" i="2"/>
  <c r="S67" i="2"/>
  <c r="X67" i="2"/>
  <c r="AC67" i="2"/>
  <c r="Q67" i="2"/>
  <c r="AF67" i="2"/>
  <c r="I67" i="2"/>
  <c r="U67" i="2"/>
  <c r="J67" i="2"/>
  <c r="V67" i="2"/>
  <c r="AH67" i="2"/>
  <c r="K67" i="2"/>
  <c r="L67" i="2"/>
  <c r="M67" i="2"/>
  <c r="Y67" i="2"/>
  <c r="Z67" i="2"/>
  <c r="O67" i="2"/>
  <c r="AA67" i="2"/>
  <c r="N67" i="2"/>
  <c r="F67" i="2"/>
  <c r="R67" i="2"/>
  <c r="AD67" i="2"/>
  <c r="G67" i="2"/>
  <c r="AB67" i="2"/>
  <c r="T67" i="2"/>
  <c r="H67" i="2"/>
  <c r="AG67" i="2"/>
  <c r="AJ27" i="2"/>
  <c r="AK27" i="2"/>
  <c r="AK87" i="2"/>
  <c r="AJ87" i="2" s="1"/>
  <c r="AK38" i="2"/>
  <c r="AJ38" i="2" s="1"/>
  <c r="AK51" i="2"/>
  <c r="AJ51" i="2" s="1"/>
  <c r="AK66" i="2"/>
  <c r="AJ66" i="2" s="1"/>
  <c r="AJ18" i="2"/>
  <c r="AK18" i="2"/>
  <c r="K68" i="2" l="1"/>
  <c r="F68" i="2"/>
  <c r="Z68" i="2"/>
  <c r="AE68" i="2"/>
  <c r="AK67" i="2"/>
  <c r="AJ67" i="2" s="1"/>
  <c r="U68" i="2"/>
  <c r="P68" i="2"/>
  <c r="AJ68" i="2" l="1"/>
</calcChain>
</file>

<file path=xl/sharedStrings.xml><?xml version="1.0" encoding="utf-8"?>
<sst xmlns="http://schemas.openxmlformats.org/spreadsheetml/2006/main" count="135" uniqueCount="103">
  <si>
    <t>PLAN STUDIÓW NIESTACJONARNYCH PIERWSZEGO STOPNIA OD ROKU AKADEMICKIEGO 2023/24</t>
  </si>
  <si>
    <t>WYDZIAŁ: FILOLOGICZNY</t>
  </si>
  <si>
    <t>KIERUNEK: FILOLOGIA GERMAŃSKA</t>
  </si>
  <si>
    <t>SPECJALNOŚĆ TRANSLATORYCZNA</t>
  </si>
  <si>
    <t>PROFIL: OGÓLNOAKADEMICKI</t>
  </si>
  <si>
    <t>Rozkład godzin</t>
  </si>
  <si>
    <t>Lp.</t>
  </si>
  <si>
    <t>Przedmiot</t>
  </si>
  <si>
    <t>Forma zaliczenia po semestrze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</si>
  <si>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</si>
  <si>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</si>
  <si>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</si>
  <si>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</si>
  <si>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</si>
  <si>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</si>
  <si>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</si>
  <si>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</si>
  <si>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</si>
  <si>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</si>
  <si>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</si>
  <si>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</si>
  <si>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</si>
  <si>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Zal.</t>
  </si>
  <si>
    <t>W</t>
  </si>
  <si>
    <t>K</t>
  </si>
  <si>
    <t>ĆW</t>
  </si>
  <si>
    <t>S</t>
  </si>
  <si>
    <t>ECTS</t>
  </si>
  <si>
    <t>A. GRUPA TREŚCI OGÓLNYCH</t>
  </si>
  <si>
    <t>Język obcy I</t>
  </si>
  <si>
    <t>Język obcy II</t>
  </si>
  <si>
    <t>Język obcy III</t>
  </si>
  <si>
    <r>
      <t>Wykład monograficzny</t>
    </r>
    <r>
      <rPr>
        <vertAlign val="superscript"/>
        <sz val="11"/>
        <rFont val="Times New Roman"/>
        <family val="1"/>
        <charset val="238"/>
      </rPr>
      <t>1)</t>
    </r>
    <r>
      <rPr>
        <i/>
        <sz val="11"/>
        <rFont val="Times New Roman"/>
        <family val="1"/>
        <charset val="238"/>
      </rPr>
      <t>*</t>
    </r>
  </si>
  <si>
    <t>Fakultet z zakresu nauk społecznych**</t>
  </si>
  <si>
    <r>
      <t>Seminarium licencjackie I</t>
    </r>
    <r>
      <rPr>
        <vertAlign val="superscript"/>
        <sz val="11"/>
        <rFont val="Times New Roman"/>
        <family val="1"/>
        <charset val="238"/>
      </rPr>
      <t>1)</t>
    </r>
  </si>
  <si>
    <r>
      <t>Seminarium licencjackie II</t>
    </r>
    <r>
      <rPr>
        <vertAlign val="superscript"/>
        <sz val="11"/>
        <rFont val="Times New Roman"/>
        <family val="1"/>
        <charset val="238"/>
      </rPr>
      <t>1)</t>
    </r>
  </si>
  <si>
    <t>razem</t>
  </si>
  <si>
    <t>B. GRUPA TREŚCI PODSTAWOWYCH</t>
  </si>
  <si>
    <t>PRAKTYCZNA NAUKA JĘZYKA OBCEGO</t>
  </si>
  <si>
    <r>
      <t>Praktyczna nauka języka niemieckiego I</t>
    </r>
    <r>
      <rPr>
        <i/>
        <vertAlign val="superscript"/>
        <sz val="11"/>
        <rFont val="Times New Roman"/>
        <family val="1"/>
        <charset val="238"/>
      </rPr>
      <t>2)</t>
    </r>
  </si>
  <si>
    <r>
      <t>Praktyczna nauka języka niemieckiego II</t>
    </r>
    <r>
      <rPr>
        <i/>
        <vertAlign val="superscript"/>
        <sz val="11"/>
        <rFont val="Times New Roman"/>
        <family val="1"/>
        <charset val="238"/>
      </rPr>
      <t>2)</t>
    </r>
  </si>
  <si>
    <r>
      <t>Praktyczna nauka języka niemieckiego III</t>
    </r>
    <r>
      <rPr>
        <i/>
        <vertAlign val="superscript"/>
        <sz val="11"/>
        <rFont val="Times New Roman"/>
        <family val="1"/>
        <charset val="238"/>
      </rPr>
      <t>2)</t>
    </r>
  </si>
  <si>
    <r>
      <t>Praktyczna nauka języka niemieckiego IV</t>
    </r>
    <r>
      <rPr>
        <i/>
        <vertAlign val="superscript"/>
        <sz val="11"/>
        <rFont val="Times New Roman"/>
        <family val="1"/>
        <charset val="238"/>
      </rPr>
      <t>2)</t>
    </r>
  </si>
  <si>
    <r>
      <t>Praktyczna nauka języka niemieckiego V</t>
    </r>
    <r>
      <rPr>
        <i/>
        <vertAlign val="superscript"/>
        <sz val="11"/>
        <rFont val="Times New Roman"/>
        <family val="1"/>
        <charset val="238"/>
      </rPr>
      <t>2)</t>
    </r>
  </si>
  <si>
    <r>
      <t>Praktyczna nauka języka niemieckiego VI</t>
    </r>
    <r>
      <rPr>
        <i/>
        <vertAlign val="superscript"/>
        <sz val="11"/>
        <rFont val="Times New Roman"/>
        <family val="1"/>
        <charset val="238"/>
      </rPr>
      <t>2)</t>
    </r>
  </si>
  <si>
    <t>C. GRUPA TREŚCI KIERUNKOWYCH</t>
  </si>
  <si>
    <t>C1. WIEDZA O JĘZYKU I KOMUNIKACJI</t>
  </si>
  <si>
    <t>Wstęp do językoznawstwa</t>
  </si>
  <si>
    <t>Gramatyka opisowa języka niemieckiego - ćwiczenia I</t>
  </si>
  <si>
    <t>Gramatyka opisowa języka niemieckiego - wykład I</t>
  </si>
  <si>
    <t>Gramatyka opisowa języka niemieckiego - ćwiczenia II</t>
  </si>
  <si>
    <t>Gramatyka opisowa języka niemieckiego - wykład II</t>
  </si>
  <si>
    <t>Gramatyka opisowa języka niemieckiego - konwersatorium</t>
  </si>
  <si>
    <t>Pragmalingwistyka z leksykologią</t>
  </si>
  <si>
    <t>Gramatyka kontrastywna niemiecko-polska</t>
  </si>
  <si>
    <t>C2. WIEDZA O LITERATURZE I KULTURZE OBSZARU JĘZYKOWEGO</t>
  </si>
  <si>
    <t>Wstęp do literaturoznawstwa</t>
  </si>
  <si>
    <t>Literatura niemiecka z elementami historii krajów niemieckiego obszaru językowego - ćwiczenia I</t>
  </si>
  <si>
    <t>Literatura niemiecka z elementami historii krajów niemieckiego obszaru językowego - wykład I</t>
  </si>
  <si>
    <t>Literatura niemiecka z elementami historii krajów niemieckiego obszaru językowego - ćwiczenia II</t>
  </si>
  <si>
    <t>Literatura niemiecka z elementami historii krajów niemieckiego obszaru językowego - wykład II</t>
  </si>
  <si>
    <t>Literatura niemiecka z elementami historii krajów niemieckiego obszaru językowego - ćwiczenia III</t>
  </si>
  <si>
    <t>Literatura niemiecka z elementami historii krajów niemieckiego obszaru językowego - wykład III</t>
  </si>
  <si>
    <t>Literatura niemiecka z elementami historii krajów niemieckiego obszaru językowego - wykład IV</t>
  </si>
  <si>
    <t>Zagadnienia komparatystyki literackiej</t>
  </si>
  <si>
    <t>Wiedza o krajach i kulturze krajów niemieckiego obszaru językowego I</t>
  </si>
  <si>
    <t>Wiedza o krajach i kulturze krajów niemieckiego obszaru językowego II</t>
  </si>
  <si>
    <t>D. SPECJALNOŚĆ TRANSLATORYCZNA</t>
  </si>
  <si>
    <t>Teoria przekładu</t>
  </si>
  <si>
    <t>Technologie informacyjne w pracy tłumacza</t>
  </si>
  <si>
    <r>
      <t>Tłumaczenie tekstów literackich / Tłumaczenie tekstów użytkowych</t>
    </r>
    <r>
      <rPr>
        <vertAlign val="superscript"/>
        <sz val="11"/>
        <rFont val="Times New Roman"/>
        <family val="1"/>
        <charset val="238"/>
      </rPr>
      <t>1)</t>
    </r>
  </si>
  <si>
    <r>
      <t>Tłumaczenia tekstów administracyjno-prawnych / Tłumaczenia serwisów prasowych / Tłumaczenia tekstów publicystycznych I</t>
    </r>
    <r>
      <rPr>
        <vertAlign val="superscript"/>
        <sz val="11"/>
        <rFont val="Times New Roman"/>
        <family val="1"/>
        <charset val="238"/>
      </rPr>
      <t>1)</t>
    </r>
    <r>
      <rPr>
        <i/>
        <sz val="11"/>
        <rFont val="Times New Roman"/>
        <family val="1"/>
        <charset val="238"/>
      </rPr>
      <t>**</t>
    </r>
  </si>
  <si>
    <r>
      <t>Tłumaczenia tekstów administracyjno-prawnych / Tłumaczenia serwisów prasowych / Tłumaczenia tekstów publicystycznych II</t>
    </r>
    <r>
      <rPr>
        <vertAlign val="superscript"/>
        <sz val="11"/>
        <rFont val="Times New Roman"/>
        <family val="1"/>
        <charset val="238"/>
      </rPr>
      <t>1)</t>
    </r>
    <r>
      <rPr>
        <i/>
        <sz val="11"/>
        <rFont val="Times New Roman"/>
        <family val="1"/>
        <charset val="238"/>
      </rPr>
      <t>**</t>
    </r>
  </si>
  <si>
    <r>
      <t>Tłumaczenia pisemne specjalistyczne - tłumaczenia techniczne</t>
    </r>
    <r>
      <rPr>
        <sz val="11"/>
        <rFont val="Times New Roman"/>
        <family val="1"/>
        <charset val="238"/>
      </rPr>
      <t xml:space="preserve"> lub </t>
    </r>
    <r>
      <rPr>
        <i/>
        <sz val="11"/>
        <rFont val="Times New Roman"/>
        <family val="1"/>
        <charset val="238"/>
      </rPr>
      <t>tłumaczenia biznesowe I</t>
    </r>
    <r>
      <rPr>
        <vertAlign val="superscript"/>
        <sz val="11"/>
        <rFont val="Times New Roman"/>
        <family val="1"/>
        <charset val="238"/>
      </rPr>
      <t>1)</t>
    </r>
  </si>
  <si>
    <r>
      <t>Tłumaczenia pisemne specjalistyczne - tłumaczenia techniczne</t>
    </r>
    <r>
      <rPr>
        <sz val="11"/>
        <rFont val="Times New Roman"/>
        <family val="1"/>
        <charset val="238"/>
      </rPr>
      <t xml:space="preserve"> lub </t>
    </r>
    <r>
      <rPr>
        <i/>
        <sz val="11"/>
        <rFont val="Times New Roman"/>
        <family val="1"/>
        <charset val="238"/>
      </rPr>
      <t>tłumaczenia biznesowe II</t>
    </r>
    <r>
      <rPr>
        <vertAlign val="superscript"/>
        <sz val="11"/>
        <rFont val="Times New Roman"/>
        <family val="1"/>
        <charset val="238"/>
      </rPr>
      <t>1)</t>
    </r>
  </si>
  <si>
    <r>
      <t>Tłumaczenia ustne ogólne / Tłumaczenia ustne środowiskowe I</t>
    </r>
    <r>
      <rPr>
        <vertAlign val="superscript"/>
        <sz val="11"/>
        <rFont val="Times New Roman"/>
        <family val="1"/>
        <charset val="238"/>
      </rPr>
      <t>1)</t>
    </r>
  </si>
  <si>
    <r>
      <t>Tłumaczenia ustne ogólne / Tłumaczenia ustne środowiskowe II</t>
    </r>
    <r>
      <rPr>
        <vertAlign val="superscript"/>
        <sz val="11"/>
        <rFont val="Times New Roman"/>
        <family val="1"/>
        <charset val="238"/>
      </rPr>
      <t>1)</t>
    </r>
  </si>
  <si>
    <r>
      <t>Tłumaczenia ustne specjalistyczne - tłumaczenia techniczne</t>
    </r>
    <r>
      <rPr>
        <sz val="11"/>
        <rFont val="Times New Roman"/>
        <family val="1"/>
        <charset val="238"/>
      </rPr>
      <t xml:space="preserve"> lub </t>
    </r>
    <r>
      <rPr>
        <i/>
        <sz val="11"/>
        <rFont val="Times New Roman"/>
        <family val="1"/>
        <charset val="238"/>
      </rPr>
      <t>tłumaczenia biznesowe I</t>
    </r>
    <r>
      <rPr>
        <vertAlign val="superscript"/>
        <sz val="11"/>
        <rFont val="Times New Roman"/>
        <family val="1"/>
        <charset val="238"/>
      </rPr>
      <t>1)</t>
    </r>
  </si>
  <si>
    <r>
      <t>Tłumaczenia ustne specjalistyczne - tłumaczenia techniczne</t>
    </r>
    <r>
      <rPr>
        <sz val="11"/>
        <rFont val="Times New Roman"/>
        <family val="1"/>
        <charset val="238"/>
      </rPr>
      <t xml:space="preserve"> lub </t>
    </r>
    <r>
      <rPr>
        <i/>
        <sz val="11"/>
        <rFont val="Times New Roman"/>
        <family val="1"/>
        <charset val="238"/>
      </rPr>
      <t>tłumaczenia biznesowe II</t>
    </r>
    <r>
      <rPr>
        <vertAlign val="superscript"/>
        <sz val="11"/>
        <rFont val="Times New Roman"/>
        <family val="1"/>
        <charset val="238"/>
      </rPr>
      <t>1)</t>
    </r>
  </si>
  <si>
    <r>
      <t>Terminologia ekonomiczno-biznesowa / Warsztat pracy tłumacza</t>
    </r>
    <r>
      <rPr>
        <vertAlign val="superscript"/>
        <sz val="11"/>
        <rFont val="Times New Roman"/>
        <family val="1"/>
        <charset val="238"/>
      </rPr>
      <t>1)</t>
    </r>
  </si>
  <si>
    <t>Praktyki zawodowe***</t>
  </si>
  <si>
    <t>Liczba godzin w semestrze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</si>
  <si>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</si>
  <si>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</si>
  <si>
    <t>Kursywą oznaczono przedmioty do wyboru.</t>
  </si>
  <si>
    <t>* 1 pkt ECTS przypada na treści z dziedziny nauk społecznych.</t>
  </si>
  <si>
    <t>** 2 pkt. ECTS przypadają na treści z dziedziny nauk społecznych.</t>
  </si>
  <si>
    <t>*** Praktyki zawodowe w wymiarze 50 godzin realizowane są podczas III roku studiów.</t>
  </si>
  <si>
    <r>
      <rPr>
        <b/>
        <vertAlign val="superscript"/>
        <sz val="11"/>
        <rFont val="Times New Roman"/>
        <family val="1"/>
        <charset val="238"/>
      </rPr>
      <t xml:space="preserve">1) </t>
    </r>
    <r>
      <rPr>
        <b/>
        <sz val="11"/>
        <rFont val="Times New Roman"/>
        <family val="1"/>
        <charset val="238"/>
      </rPr>
      <t>Zajęcia do wyboru - studenci dokonują wyboru tematyki zajęć z propozycji przedstawionych przez wykładowców.</t>
    </r>
  </si>
  <si>
    <r>
      <rPr>
        <b/>
        <vertAlign val="superscript"/>
        <sz val="11"/>
        <rFont val="Times New Roman"/>
        <family val="1"/>
        <charset val="238"/>
      </rPr>
      <t xml:space="preserve">2) </t>
    </r>
    <r>
      <rPr>
        <b/>
        <sz val="11"/>
        <rFont val="Times New Roman"/>
        <family val="1"/>
        <charset val="238"/>
      </rPr>
      <t>Podział Praktycznej nauki języka niemieckiego na komponenty (z uwzględnieniem semestrów, liczby godzin i punktów ECTS)</t>
    </r>
  </si>
  <si>
    <t>Kurs podręcznikowy</t>
  </si>
  <si>
    <t>Gramatyka praktyczna</t>
  </si>
  <si>
    <t>2, 4, 6</t>
  </si>
  <si>
    <t>3, 5</t>
  </si>
  <si>
    <t>Pisanie i konwersacja</t>
  </si>
  <si>
    <t>4, 6</t>
  </si>
  <si>
    <t>Konwersacje</t>
  </si>
  <si>
    <t>2, 4</t>
  </si>
  <si>
    <t>Leksyka</t>
  </si>
  <si>
    <t>Język reklamy</t>
  </si>
  <si>
    <t>Leksyka i pisanie</t>
  </si>
  <si>
    <t>Fonetyka</t>
  </si>
  <si>
    <r>
      <rPr>
        <b/>
        <vertAlign val="superscript"/>
        <sz val="11"/>
        <rFont val="Times New Roman"/>
        <family val="1"/>
        <charset val="238"/>
      </rPr>
      <t>3)</t>
    </r>
    <r>
      <rPr>
        <b/>
        <sz val="11"/>
        <rFont val="Times New Roman"/>
        <family val="1"/>
        <charset val="238"/>
      </rPr>
      <t xml:space="preserve"> Zaliczenie przedmiotu PNJN w poszczególnych semestrzach obejmuje zaliczenie wszystkich wymaganych komponentów. Egzaminy PNJN po 2, 4 i 6 semestrze obejmują wszystkie komponenty prowadzone w danym roku akademickim.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</si>
</sst>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vertAlign val="superscript"/>
      <sz val="11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i/>
      <sz val="11"/>
      <color rgb="FF000000"/>
      <name val="Times New Roman"/>
    </font>
    <font>
      <b/>
      <sz val="11"/>
      <color rgb="FF00000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 wrapText="1"/>
    </xf>
    <xf numFmtId="0" fontId="2" fillId="1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00"/>
      <color rgb="FFFF9900"/>
      <color rgb="FFCCCCFF"/>
      <color rgb="FFFFFF99"/>
      <color rgb="FFFFCC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34E68-F46C-4531-9C1D-5CC11CEFBE31}">
  <dimension ref="A1:AL94"/>
  <sheetViews>
    <sheetView tabSelected="1" topLeftCell="A70" zoomScale="90" zoomScaleNormal="90" zoomScaleSheetLayoutView="70" workbookViewId="0">
      <selection activeCell="D81" sqref="D81"/>
    </sheetView>
  </sheetViews>
  <sheetFormatPr defaultColWidth="9.140625" defaultRowHeight="15"/>
  <cols>
    <col min="1" max="1" width="5.7109375" style="1" customWidth="1"/>
    <col min="2" max="2" width="58.42578125" style="5" customWidth="1"/>
    <col min="3" max="5" width="7.7109375" style="19" customWidth="1"/>
    <col min="6" max="9" width="5.7109375" style="6" customWidth="1"/>
    <col min="10" max="10" width="6.7109375" style="6" customWidth="1"/>
    <col min="11" max="14" width="5.7109375" style="6" customWidth="1"/>
    <col min="15" max="15" width="6.7109375" style="6" customWidth="1"/>
    <col min="16" max="19" width="5.7109375" style="6" customWidth="1"/>
    <col min="20" max="20" width="6.7109375" style="6" customWidth="1"/>
    <col min="21" max="24" width="5.7109375" style="6" customWidth="1"/>
    <col min="25" max="25" width="6.7109375" style="6" customWidth="1"/>
    <col min="26" max="29" width="5.7109375" style="6" customWidth="1"/>
    <col min="30" max="30" width="6.7109375" style="6" customWidth="1"/>
    <col min="31" max="34" width="5.7109375" style="6" customWidth="1"/>
    <col min="35" max="35" width="6.7109375" style="6" customWidth="1"/>
    <col min="36" max="37" width="7.7109375" style="6" customWidth="1"/>
    <col min="38" max="16384" width="9.140625" style="2"/>
  </cols>
  <sheetData>
    <row r="1" spans="1:37" ht="20.100000000000001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</row>
    <row r="2" spans="1:37" ht="20.100000000000001" customHeight="1">
      <c r="B2" s="20" t="s">
        <v>1</v>
      </c>
      <c r="C2" s="43"/>
      <c r="D2" s="43"/>
      <c r="E2" s="4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0.100000000000001" customHeight="1">
      <c r="B3" s="20" t="s">
        <v>2</v>
      </c>
      <c r="C3" s="43"/>
      <c r="D3" s="43"/>
      <c r="E3" s="43"/>
      <c r="F3" s="43"/>
      <c r="G3" s="43"/>
      <c r="H3" s="43"/>
      <c r="I3" s="43"/>
      <c r="J3" s="43"/>
      <c r="K3" s="1"/>
      <c r="L3" s="1"/>
      <c r="M3" s="1"/>
      <c r="N3" s="7"/>
      <c r="O3" s="7"/>
      <c r="P3" s="20" t="s">
        <v>3</v>
      </c>
      <c r="Q3" s="7"/>
      <c r="R3" s="7"/>
      <c r="S3" s="7"/>
      <c r="T3" s="7"/>
      <c r="U3" s="7"/>
      <c r="V3" s="7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20.100000000000001" customHeight="1">
      <c r="B4" s="20" t="s">
        <v>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1"/>
      <c r="AD4" s="1"/>
      <c r="AE4" s="1"/>
      <c r="AF4" s="1"/>
      <c r="AG4" s="1"/>
      <c r="AH4" s="1"/>
      <c r="AI4" s="1"/>
      <c r="AJ4" s="1"/>
      <c r="AK4" s="1"/>
    </row>
    <row r="5" spans="1:37" ht="20.100000000000001" customHeight="1" thickBot="1">
      <c r="B5" s="21"/>
      <c r="C5" s="43"/>
      <c r="D5" s="43"/>
      <c r="E5" s="43"/>
      <c r="F5" s="1"/>
      <c r="G5" s="1"/>
      <c r="H5" s="1"/>
      <c r="I5" s="1"/>
      <c r="J5" s="1"/>
      <c r="K5" s="1"/>
      <c r="L5" s="1"/>
      <c r="M5" s="1"/>
      <c r="N5" s="1"/>
      <c r="O5" s="7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20.100000000000001" customHeight="1">
      <c r="A6" s="67"/>
      <c r="B6" s="68"/>
      <c r="C6" s="68"/>
      <c r="D6" s="68"/>
      <c r="E6" s="68"/>
      <c r="F6" s="69" t="s">
        <v>5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70"/>
    </row>
    <row r="7" spans="1:37" ht="20.100000000000001" customHeight="1">
      <c r="A7" s="71" t="s">
        <v>6</v>
      </c>
      <c r="B7" s="73" t="s">
        <v>7</v>
      </c>
      <c r="C7" s="73" t="s">
        <v>8</v>
      </c>
      <c r="D7" s="73"/>
      <c r="E7" s="73"/>
      <c r="F7" s="75" t="s">
        <v>9</v>
      </c>
      <c r="G7" s="75"/>
      <c r="H7" s="75"/>
      <c r="I7" s="75"/>
      <c r="J7" s="75"/>
      <c r="K7" s="75"/>
      <c r="L7" s="75"/>
      <c r="M7" s="75"/>
      <c r="N7" s="75"/>
      <c r="O7" s="75"/>
      <c r="P7" s="76" t="s">
        <v>10</v>
      </c>
      <c r="Q7" s="76"/>
      <c r="R7" s="76"/>
      <c r="S7" s="76"/>
      <c r="T7" s="76"/>
      <c r="U7" s="76"/>
      <c r="V7" s="76"/>
      <c r="W7" s="76"/>
      <c r="X7" s="76"/>
      <c r="Y7" s="76"/>
      <c r="Z7" s="77" t="s">
        <v>11</v>
      </c>
      <c r="AA7" s="77"/>
      <c r="AB7" s="77"/>
      <c r="AC7" s="77"/>
      <c r="AD7" s="77"/>
      <c r="AE7" s="77"/>
      <c r="AF7" s="77"/>
      <c r="AG7" s="77"/>
      <c r="AH7" s="77"/>
      <c r="AI7" s="77"/>
      <c r="AJ7" s="73" t="s">
        <v>12</v>
      </c>
      <c r="AK7" s="82" t="s">
        <v>13</v>
      </c>
    </row>
    <row r="8" spans="1:37" s="1" customFormat="1" ht="20.100000000000001" customHeight="1">
      <c r="A8" s="72"/>
      <c r="B8" s="74"/>
      <c r="C8" s="73"/>
      <c r="D8" s="73"/>
      <c r="E8" s="73"/>
      <c r="F8" s="75" t="s">
        <v>14</v>
      </c>
      <c r="G8" s="78"/>
      <c r="H8" s="78"/>
      <c r="I8" s="78"/>
      <c r="J8" s="78"/>
      <c r="K8" s="84" t="s">
        <v>15</v>
      </c>
      <c r="L8" s="85"/>
      <c r="M8" s="85"/>
      <c r="N8" s="85"/>
      <c r="O8" s="85"/>
      <c r="P8" s="76" t="s">
        <v>16</v>
      </c>
      <c r="Q8" s="78"/>
      <c r="R8" s="78"/>
      <c r="S8" s="78"/>
      <c r="T8" s="78"/>
      <c r="U8" s="86" t="s">
        <v>17</v>
      </c>
      <c r="V8" s="87"/>
      <c r="W8" s="87"/>
      <c r="X8" s="87"/>
      <c r="Y8" s="87"/>
      <c r="Z8" s="88" t="s">
        <v>18</v>
      </c>
      <c r="AA8" s="78"/>
      <c r="AB8" s="78"/>
      <c r="AC8" s="78"/>
      <c r="AD8" s="78"/>
      <c r="AE8" s="89" t="s">
        <v>19</v>
      </c>
      <c r="AF8" s="78"/>
      <c r="AG8" s="78"/>
      <c r="AH8" s="78"/>
      <c r="AI8" s="78"/>
      <c r="AJ8" s="78"/>
      <c r="AK8" s="83"/>
    </row>
    <row r="9" spans="1:37" s="1" customFormat="1" ht="20.100000000000001" customHeight="1">
      <c r="A9" s="72"/>
      <c r="B9" s="74"/>
      <c r="C9" s="46" t="s">
        <v>20</v>
      </c>
      <c r="D9" s="46" t="s">
        <v>21</v>
      </c>
      <c r="E9" s="46" t="s">
        <v>22</v>
      </c>
      <c r="F9" s="47" t="s">
        <v>23</v>
      </c>
      <c r="G9" s="47" t="s">
        <v>24</v>
      </c>
      <c r="H9" s="47" t="s">
        <v>25</v>
      </c>
      <c r="I9" s="47" t="s">
        <v>26</v>
      </c>
      <c r="J9" s="47" t="s">
        <v>27</v>
      </c>
      <c r="K9" s="53" t="s">
        <v>23</v>
      </c>
      <c r="L9" s="53" t="s">
        <v>24</v>
      </c>
      <c r="M9" s="53" t="s">
        <v>25</v>
      </c>
      <c r="N9" s="53" t="s">
        <v>26</v>
      </c>
      <c r="O9" s="53" t="s">
        <v>27</v>
      </c>
      <c r="P9" s="48" t="s">
        <v>23</v>
      </c>
      <c r="Q9" s="48" t="s">
        <v>24</v>
      </c>
      <c r="R9" s="48" t="s">
        <v>25</v>
      </c>
      <c r="S9" s="48" t="s">
        <v>26</v>
      </c>
      <c r="T9" s="48" t="s">
        <v>27</v>
      </c>
      <c r="U9" s="50" t="s">
        <v>23</v>
      </c>
      <c r="V9" s="50" t="s">
        <v>24</v>
      </c>
      <c r="W9" s="50" t="s">
        <v>25</v>
      </c>
      <c r="X9" s="50" t="s">
        <v>26</v>
      </c>
      <c r="Y9" s="50" t="s">
        <v>27</v>
      </c>
      <c r="Z9" s="51" t="s">
        <v>23</v>
      </c>
      <c r="AA9" s="51" t="s">
        <v>24</v>
      </c>
      <c r="AB9" s="51" t="s">
        <v>25</v>
      </c>
      <c r="AC9" s="51" t="s">
        <v>26</v>
      </c>
      <c r="AD9" s="51" t="s">
        <v>27</v>
      </c>
      <c r="AE9" s="54" t="s">
        <v>23</v>
      </c>
      <c r="AF9" s="54" t="s">
        <v>24</v>
      </c>
      <c r="AG9" s="54" t="s">
        <v>25</v>
      </c>
      <c r="AH9" s="54" t="s">
        <v>26</v>
      </c>
      <c r="AI9" s="54" t="s">
        <v>27</v>
      </c>
      <c r="AJ9" s="78"/>
      <c r="AK9" s="83"/>
    </row>
    <row r="10" spans="1:37" ht="20.100000000000001" customHeight="1">
      <c r="A10" s="79" t="s">
        <v>28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1"/>
    </row>
    <row r="11" spans="1:37" ht="20.100000000000001" customHeight="1">
      <c r="A11" s="44">
        <v>1</v>
      </c>
      <c r="B11" s="15" t="s">
        <v>29</v>
      </c>
      <c r="C11" s="46"/>
      <c r="D11" s="46">
        <v>1</v>
      </c>
      <c r="E11" s="46"/>
      <c r="F11" s="9"/>
      <c r="G11" s="9"/>
      <c r="H11" s="9">
        <v>20</v>
      </c>
      <c r="I11" s="9"/>
      <c r="J11" s="9">
        <v>4</v>
      </c>
      <c r="K11" s="25"/>
      <c r="L11" s="25"/>
      <c r="M11" s="25"/>
      <c r="N11" s="25"/>
      <c r="O11" s="25"/>
      <c r="P11" s="10"/>
      <c r="Q11" s="26"/>
      <c r="R11" s="10"/>
      <c r="S11" s="10"/>
      <c r="T11" s="10"/>
      <c r="U11" s="24"/>
      <c r="V11" s="24"/>
      <c r="W11" s="24"/>
      <c r="X11" s="24"/>
      <c r="Y11" s="24"/>
      <c r="Z11" s="11"/>
      <c r="AA11" s="23"/>
      <c r="AB11" s="11"/>
      <c r="AC11" s="11"/>
      <c r="AD11" s="11"/>
      <c r="AE11" s="12"/>
      <c r="AF11" s="12"/>
      <c r="AG11" s="12"/>
      <c r="AH11" s="12"/>
      <c r="AI11" s="12"/>
      <c r="AJ11" s="13">
        <f t="shared" ref="AJ11:AJ17" si="0">SUM(F11:AI11)-AK11</f>
        <v>20</v>
      </c>
      <c r="AK11" s="14">
        <f t="shared" ref="AK11:AK17" si="1">J11+O11+T11+Y11+AD11+AI11</f>
        <v>4</v>
      </c>
    </row>
    <row r="12" spans="1:37" ht="20.100000000000001" customHeight="1">
      <c r="A12" s="44">
        <v>2</v>
      </c>
      <c r="B12" s="15" t="s">
        <v>30</v>
      </c>
      <c r="C12" s="46"/>
      <c r="D12" s="46">
        <v>2</v>
      </c>
      <c r="E12" s="46"/>
      <c r="F12" s="9"/>
      <c r="G12" s="9"/>
      <c r="H12" s="9"/>
      <c r="I12" s="9"/>
      <c r="J12" s="9"/>
      <c r="K12" s="25"/>
      <c r="L12" s="25"/>
      <c r="M12" s="25">
        <v>20</v>
      </c>
      <c r="N12" s="25"/>
      <c r="O12" s="25">
        <v>4</v>
      </c>
      <c r="P12" s="10"/>
      <c r="Q12" s="26"/>
      <c r="R12" s="10"/>
      <c r="S12" s="10"/>
      <c r="T12" s="10"/>
      <c r="U12" s="24"/>
      <c r="V12" s="24"/>
      <c r="W12" s="24"/>
      <c r="X12" s="24"/>
      <c r="Y12" s="24"/>
      <c r="Z12" s="11"/>
      <c r="AA12" s="23"/>
      <c r="AB12" s="11"/>
      <c r="AC12" s="11"/>
      <c r="AD12" s="11"/>
      <c r="AE12" s="12"/>
      <c r="AF12" s="12"/>
      <c r="AG12" s="12"/>
      <c r="AH12" s="12"/>
      <c r="AI12" s="12"/>
      <c r="AJ12" s="13">
        <f t="shared" ref="AJ12" si="2">SUM(F12:AI12)-AK12</f>
        <v>20</v>
      </c>
      <c r="AK12" s="14">
        <f t="shared" ref="AK12" si="3">J12+O12+T12+Y12+AD12+AI12</f>
        <v>4</v>
      </c>
    </row>
    <row r="13" spans="1:37" ht="20.100000000000001" customHeight="1">
      <c r="A13" s="44">
        <v>3</v>
      </c>
      <c r="B13" s="15" t="s">
        <v>31</v>
      </c>
      <c r="C13" s="46">
        <v>3</v>
      </c>
      <c r="D13" s="55"/>
      <c r="E13" s="46"/>
      <c r="F13" s="9"/>
      <c r="G13" s="9"/>
      <c r="H13" s="9"/>
      <c r="I13" s="9"/>
      <c r="J13" s="9"/>
      <c r="K13" s="25"/>
      <c r="L13" s="25"/>
      <c r="M13" s="25"/>
      <c r="N13" s="25"/>
      <c r="O13" s="25"/>
      <c r="P13" s="10"/>
      <c r="Q13" s="26"/>
      <c r="R13" s="10">
        <v>32</v>
      </c>
      <c r="S13" s="10"/>
      <c r="T13" s="10">
        <v>5</v>
      </c>
      <c r="U13" s="24"/>
      <c r="V13" s="24"/>
      <c r="W13" s="24"/>
      <c r="X13" s="24"/>
      <c r="Y13" s="24"/>
      <c r="Z13" s="11"/>
      <c r="AA13" s="23"/>
      <c r="AB13" s="11"/>
      <c r="AC13" s="11"/>
      <c r="AD13" s="11"/>
      <c r="AE13" s="12"/>
      <c r="AF13" s="12"/>
      <c r="AG13" s="12"/>
      <c r="AH13" s="12"/>
      <c r="AI13" s="12"/>
      <c r="AJ13" s="13">
        <f t="shared" ref="AJ13:AJ16" si="4">SUM(F13:AI13)-AK13</f>
        <v>32</v>
      </c>
      <c r="AK13" s="14">
        <f t="shared" ref="AK13:AK16" si="5">J13+O13+T13+Y13+AD13+AI13</f>
        <v>5</v>
      </c>
    </row>
    <row r="14" spans="1:37" ht="20.100000000000001" customHeight="1">
      <c r="A14" s="44">
        <v>4</v>
      </c>
      <c r="B14" s="8" t="s">
        <v>32</v>
      </c>
      <c r="C14" s="22"/>
      <c r="D14" s="22">
        <v>2</v>
      </c>
      <c r="E14" s="22"/>
      <c r="F14" s="9"/>
      <c r="G14" s="9"/>
      <c r="H14" s="9"/>
      <c r="I14" s="9"/>
      <c r="J14" s="9"/>
      <c r="K14" s="25">
        <v>18</v>
      </c>
      <c r="L14" s="25"/>
      <c r="M14" s="25"/>
      <c r="N14" s="25"/>
      <c r="O14" s="25">
        <v>3</v>
      </c>
      <c r="P14" s="10"/>
      <c r="Q14" s="10"/>
      <c r="R14" s="10"/>
      <c r="S14" s="10"/>
      <c r="T14" s="10"/>
      <c r="U14" s="24"/>
      <c r="V14" s="24"/>
      <c r="W14" s="24"/>
      <c r="X14" s="24"/>
      <c r="Y14" s="24"/>
      <c r="Z14" s="11"/>
      <c r="AA14" s="11"/>
      <c r="AB14" s="11"/>
      <c r="AC14" s="11"/>
      <c r="AD14" s="11"/>
      <c r="AE14" s="12"/>
      <c r="AF14" s="12"/>
      <c r="AG14" s="28"/>
      <c r="AH14" s="12"/>
      <c r="AI14" s="12"/>
      <c r="AJ14" s="13">
        <f>SUM(F14:AI14)-AK14</f>
        <v>18</v>
      </c>
      <c r="AK14" s="14">
        <f>J14+O14+T14+Y14+AD14+AI14</f>
        <v>3</v>
      </c>
    </row>
    <row r="15" spans="1:37" ht="20.100000000000001" customHeight="1">
      <c r="A15" s="44">
        <v>5</v>
      </c>
      <c r="B15" s="15" t="s">
        <v>33</v>
      </c>
      <c r="C15" s="46"/>
      <c r="D15" s="46">
        <v>4</v>
      </c>
      <c r="E15" s="46"/>
      <c r="F15" s="9"/>
      <c r="G15" s="9"/>
      <c r="H15" s="9"/>
      <c r="I15" s="9"/>
      <c r="J15" s="9"/>
      <c r="K15" s="25"/>
      <c r="L15" s="25"/>
      <c r="M15" s="25"/>
      <c r="N15" s="25"/>
      <c r="O15" s="25"/>
      <c r="P15" s="26"/>
      <c r="Q15" s="26"/>
      <c r="R15" s="26"/>
      <c r="S15" s="26"/>
      <c r="T15" s="26"/>
      <c r="U15" s="24"/>
      <c r="V15" s="24">
        <v>10</v>
      </c>
      <c r="W15" s="24"/>
      <c r="X15" s="24"/>
      <c r="Y15" s="24">
        <v>2</v>
      </c>
      <c r="Z15" s="23"/>
      <c r="AA15" s="23"/>
      <c r="AB15" s="23"/>
      <c r="AC15" s="23"/>
      <c r="AD15" s="23"/>
      <c r="AE15" s="12"/>
      <c r="AF15" s="12"/>
      <c r="AG15" s="12"/>
      <c r="AH15" s="12"/>
      <c r="AI15" s="12"/>
      <c r="AJ15" s="13">
        <f t="shared" ref="AJ15" si="6">SUM(F15:AI15)-AK15</f>
        <v>10</v>
      </c>
      <c r="AK15" s="14">
        <f t="shared" si="5"/>
        <v>2</v>
      </c>
    </row>
    <row r="16" spans="1:37" ht="20.100000000000001" customHeight="1">
      <c r="A16" s="44">
        <v>6</v>
      </c>
      <c r="B16" s="15" t="s">
        <v>34</v>
      </c>
      <c r="C16" s="46"/>
      <c r="D16" s="46">
        <v>5</v>
      </c>
      <c r="E16" s="46"/>
      <c r="F16" s="9"/>
      <c r="G16" s="9"/>
      <c r="H16" s="9"/>
      <c r="I16" s="9"/>
      <c r="J16" s="9"/>
      <c r="K16" s="25"/>
      <c r="L16" s="25"/>
      <c r="M16" s="25"/>
      <c r="N16" s="25"/>
      <c r="O16" s="25"/>
      <c r="P16" s="26"/>
      <c r="Q16" s="26"/>
      <c r="R16" s="26"/>
      <c r="S16" s="26"/>
      <c r="T16" s="26"/>
      <c r="U16" s="24"/>
      <c r="V16" s="24"/>
      <c r="W16" s="24"/>
      <c r="X16" s="24"/>
      <c r="Y16" s="24"/>
      <c r="Z16" s="23"/>
      <c r="AA16" s="23"/>
      <c r="AB16" s="23"/>
      <c r="AC16" s="23">
        <v>25</v>
      </c>
      <c r="AD16" s="23">
        <v>5</v>
      </c>
      <c r="AE16" s="12"/>
      <c r="AF16" s="12"/>
      <c r="AG16" s="12"/>
      <c r="AH16" s="12"/>
      <c r="AI16" s="12"/>
      <c r="AJ16" s="13">
        <f t="shared" si="4"/>
        <v>25</v>
      </c>
      <c r="AK16" s="14">
        <f t="shared" si="5"/>
        <v>5</v>
      </c>
    </row>
    <row r="17" spans="1:37" ht="20.100000000000001" customHeight="1">
      <c r="A17" s="44">
        <v>7</v>
      </c>
      <c r="B17" s="15" t="s">
        <v>35</v>
      </c>
      <c r="C17" s="46"/>
      <c r="D17" s="46">
        <v>6</v>
      </c>
      <c r="E17" s="46"/>
      <c r="F17" s="9"/>
      <c r="G17" s="9"/>
      <c r="H17" s="9"/>
      <c r="I17" s="9"/>
      <c r="J17" s="9"/>
      <c r="K17" s="25"/>
      <c r="L17" s="25"/>
      <c r="M17" s="25"/>
      <c r="N17" s="25"/>
      <c r="O17" s="25"/>
      <c r="P17" s="26"/>
      <c r="Q17" s="26"/>
      <c r="R17" s="26"/>
      <c r="S17" s="26"/>
      <c r="T17" s="26"/>
      <c r="U17" s="24"/>
      <c r="V17" s="24"/>
      <c r="W17" s="24"/>
      <c r="X17" s="24"/>
      <c r="Y17" s="24"/>
      <c r="Z17" s="23"/>
      <c r="AA17" s="23"/>
      <c r="AB17" s="23"/>
      <c r="AC17" s="23"/>
      <c r="AD17" s="23"/>
      <c r="AE17" s="12"/>
      <c r="AF17" s="12"/>
      <c r="AG17" s="12"/>
      <c r="AH17" s="12">
        <v>25</v>
      </c>
      <c r="AI17" s="12">
        <v>5</v>
      </c>
      <c r="AJ17" s="13">
        <f t="shared" si="0"/>
        <v>25</v>
      </c>
      <c r="AK17" s="14">
        <f t="shared" si="1"/>
        <v>5</v>
      </c>
    </row>
    <row r="18" spans="1:37" s="3" customFormat="1" ht="20.100000000000001" customHeight="1">
      <c r="A18" s="71" t="s">
        <v>36</v>
      </c>
      <c r="B18" s="74"/>
      <c r="C18" s="46"/>
      <c r="D18" s="46"/>
      <c r="E18" s="46"/>
      <c r="F18" s="47">
        <f t="shared" ref="F18:AK18" si="7">SUM(F11:F17)</f>
        <v>0</v>
      </c>
      <c r="G18" s="47">
        <f t="shared" si="7"/>
        <v>0</v>
      </c>
      <c r="H18" s="47">
        <f t="shared" si="7"/>
        <v>20</v>
      </c>
      <c r="I18" s="47">
        <f t="shared" si="7"/>
        <v>0</v>
      </c>
      <c r="J18" s="47">
        <f t="shared" si="7"/>
        <v>4</v>
      </c>
      <c r="K18" s="53">
        <f t="shared" si="7"/>
        <v>18</v>
      </c>
      <c r="L18" s="53">
        <f t="shared" si="7"/>
        <v>0</v>
      </c>
      <c r="M18" s="53">
        <f t="shared" si="7"/>
        <v>20</v>
      </c>
      <c r="N18" s="53">
        <f t="shared" si="7"/>
        <v>0</v>
      </c>
      <c r="O18" s="53">
        <f t="shared" si="7"/>
        <v>7</v>
      </c>
      <c r="P18" s="27">
        <f t="shared" si="7"/>
        <v>0</v>
      </c>
      <c r="Q18" s="27">
        <f t="shared" si="7"/>
        <v>0</v>
      </c>
      <c r="R18" s="27">
        <f t="shared" si="7"/>
        <v>32</v>
      </c>
      <c r="S18" s="27">
        <f t="shared" si="7"/>
        <v>0</v>
      </c>
      <c r="T18" s="27">
        <f t="shared" si="7"/>
        <v>5</v>
      </c>
      <c r="U18" s="50">
        <f t="shared" si="7"/>
        <v>0</v>
      </c>
      <c r="V18" s="50">
        <f t="shared" si="7"/>
        <v>10</v>
      </c>
      <c r="W18" s="50">
        <f t="shared" si="7"/>
        <v>0</v>
      </c>
      <c r="X18" s="50">
        <f t="shared" si="7"/>
        <v>0</v>
      </c>
      <c r="Y18" s="50">
        <f t="shared" si="7"/>
        <v>2</v>
      </c>
      <c r="Z18" s="49">
        <f t="shared" si="7"/>
        <v>0</v>
      </c>
      <c r="AA18" s="49">
        <f t="shared" si="7"/>
        <v>0</v>
      </c>
      <c r="AB18" s="49">
        <f t="shared" si="7"/>
        <v>0</v>
      </c>
      <c r="AC18" s="49">
        <f t="shared" si="7"/>
        <v>25</v>
      </c>
      <c r="AD18" s="49">
        <f t="shared" si="7"/>
        <v>5</v>
      </c>
      <c r="AE18" s="29">
        <f t="shared" si="7"/>
        <v>0</v>
      </c>
      <c r="AF18" s="29">
        <f t="shared" si="7"/>
        <v>0</v>
      </c>
      <c r="AG18" s="29">
        <f t="shared" si="7"/>
        <v>0</v>
      </c>
      <c r="AH18" s="29">
        <f t="shared" si="7"/>
        <v>25</v>
      </c>
      <c r="AI18" s="29">
        <f t="shared" si="7"/>
        <v>5</v>
      </c>
      <c r="AJ18" s="46">
        <f t="shared" si="7"/>
        <v>150</v>
      </c>
      <c r="AK18" s="52">
        <f t="shared" si="7"/>
        <v>28</v>
      </c>
    </row>
    <row r="19" spans="1:37" ht="20.100000000000001" customHeight="1">
      <c r="A19" s="79" t="s">
        <v>37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/>
    </row>
    <row r="20" spans="1:37" ht="20.100000000000001" customHeight="1">
      <c r="A20" s="79" t="s">
        <v>38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1"/>
    </row>
    <row r="21" spans="1:37" ht="20.100000000000001" customHeight="1">
      <c r="A21" s="44">
        <v>8</v>
      </c>
      <c r="B21" s="16" t="s">
        <v>39</v>
      </c>
      <c r="C21" s="46"/>
      <c r="D21" s="46">
        <v>1</v>
      </c>
      <c r="E21" s="46"/>
      <c r="F21" s="9"/>
      <c r="G21" s="9"/>
      <c r="H21" s="9">
        <v>140</v>
      </c>
      <c r="I21" s="9"/>
      <c r="J21" s="9">
        <v>18</v>
      </c>
      <c r="K21" s="25"/>
      <c r="L21" s="25"/>
      <c r="M21" s="25"/>
      <c r="N21" s="25"/>
      <c r="O21" s="25"/>
      <c r="P21" s="10"/>
      <c r="Q21" s="10"/>
      <c r="R21" s="10"/>
      <c r="S21" s="10"/>
      <c r="T21" s="10"/>
      <c r="U21" s="24"/>
      <c r="V21" s="24"/>
      <c r="W21" s="24"/>
      <c r="X21" s="24"/>
      <c r="Y21" s="24"/>
      <c r="Z21" s="11"/>
      <c r="AA21" s="11"/>
      <c r="AB21" s="11"/>
      <c r="AC21" s="11"/>
      <c r="AD21" s="11"/>
      <c r="AE21" s="12"/>
      <c r="AF21" s="12"/>
      <c r="AG21" s="12"/>
      <c r="AH21" s="12"/>
      <c r="AI21" s="12"/>
      <c r="AJ21" s="13">
        <f t="shared" ref="AJ21:AJ26" si="8">SUM(F21:AI21)-AK21</f>
        <v>140</v>
      </c>
      <c r="AK21" s="14">
        <f t="shared" ref="AK21:AK26" si="9">J21+O21+T21+Y21+AD21+AI21</f>
        <v>18</v>
      </c>
    </row>
    <row r="22" spans="1:37" ht="20.100000000000001" customHeight="1">
      <c r="A22" s="44">
        <v>9</v>
      </c>
      <c r="B22" s="16" t="s">
        <v>40</v>
      </c>
      <c r="C22" s="46">
        <v>2</v>
      </c>
      <c r="D22" s="46"/>
      <c r="E22" s="46"/>
      <c r="F22" s="9"/>
      <c r="G22" s="9"/>
      <c r="H22" s="9"/>
      <c r="I22" s="9"/>
      <c r="J22" s="9"/>
      <c r="K22" s="25"/>
      <c r="L22" s="25"/>
      <c r="M22" s="25">
        <v>140</v>
      </c>
      <c r="N22" s="25"/>
      <c r="O22" s="25">
        <v>20</v>
      </c>
      <c r="P22" s="10"/>
      <c r="Q22" s="26"/>
      <c r="R22" s="10"/>
      <c r="S22" s="10"/>
      <c r="T22" s="10"/>
      <c r="U22" s="24"/>
      <c r="V22" s="24"/>
      <c r="W22" s="24"/>
      <c r="X22" s="24"/>
      <c r="Y22" s="24"/>
      <c r="Z22" s="23"/>
      <c r="AA22" s="11"/>
      <c r="AB22" s="11"/>
      <c r="AC22" s="11"/>
      <c r="AD22" s="11"/>
      <c r="AE22" s="12"/>
      <c r="AF22" s="28"/>
      <c r="AG22" s="12"/>
      <c r="AH22" s="12"/>
      <c r="AI22" s="12"/>
      <c r="AJ22" s="13">
        <f t="shared" si="8"/>
        <v>140</v>
      </c>
      <c r="AK22" s="14">
        <f t="shared" si="9"/>
        <v>20</v>
      </c>
    </row>
    <row r="23" spans="1:37" ht="20.100000000000001" customHeight="1">
      <c r="A23" s="44">
        <v>10</v>
      </c>
      <c r="B23" s="16" t="s">
        <v>41</v>
      </c>
      <c r="C23" s="46"/>
      <c r="D23" s="46">
        <v>3</v>
      </c>
      <c r="E23" s="46"/>
      <c r="F23" s="9"/>
      <c r="G23" s="9"/>
      <c r="H23" s="9"/>
      <c r="I23" s="9"/>
      <c r="J23" s="9"/>
      <c r="K23" s="25"/>
      <c r="L23" s="25"/>
      <c r="M23" s="25"/>
      <c r="N23" s="25"/>
      <c r="O23" s="25"/>
      <c r="P23" s="10"/>
      <c r="Q23" s="10"/>
      <c r="R23" s="10">
        <v>80</v>
      </c>
      <c r="S23" s="10"/>
      <c r="T23" s="10">
        <v>9</v>
      </c>
      <c r="U23" s="24"/>
      <c r="V23" s="24"/>
      <c r="W23" s="24"/>
      <c r="X23" s="24"/>
      <c r="Y23" s="24"/>
      <c r="Z23" s="11"/>
      <c r="AA23" s="11"/>
      <c r="AB23" s="11"/>
      <c r="AC23" s="11"/>
      <c r="AD23" s="11"/>
      <c r="AE23" s="12"/>
      <c r="AF23" s="12"/>
      <c r="AG23" s="12"/>
      <c r="AH23" s="12"/>
      <c r="AI23" s="12"/>
      <c r="AJ23" s="13">
        <f t="shared" si="8"/>
        <v>80</v>
      </c>
      <c r="AK23" s="14">
        <f t="shared" si="9"/>
        <v>9</v>
      </c>
    </row>
    <row r="24" spans="1:37" ht="20.100000000000001" customHeight="1">
      <c r="A24" s="44">
        <v>11</v>
      </c>
      <c r="B24" s="16" t="s">
        <v>42</v>
      </c>
      <c r="C24" s="46">
        <v>4</v>
      </c>
      <c r="D24" s="46"/>
      <c r="E24" s="46"/>
      <c r="F24" s="9"/>
      <c r="G24" s="9"/>
      <c r="H24" s="9"/>
      <c r="I24" s="9"/>
      <c r="J24" s="9"/>
      <c r="K24" s="25"/>
      <c r="L24" s="25"/>
      <c r="M24" s="25"/>
      <c r="N24" s="25"/>
      <c r="O24" s="25"/>
      <c r="P24" s="10"/>
      <c r="Q24" s="10"/>
      <c r="R24" s="10"/>
      <c r="S24" s="10"/>
      <c r="T24" s="10"/>
      <c r="U24" s="24"/>
      <c r="V24" s="24"/>
      <c r="W24" s="24">
        <v>70</v>
      </c>
      <c r="X24" s="24"/>
      <c r="Y24" s="24">
        <v>9</v>
      </c>
      <c r="Z24" s="11"/>
      <c r="AA24" s="11"/>
      <c r="AB24" s="11"/>
      <c r="AC24" s="11"/>
      <c r="AD24" s="11"/>
      <c r="AE24" s="12"/>
      <c r="AF24" s="12"/>
      <c r="AG24" s="12"/>
      <c r="AH24" s="12"/>
      <c r="AI24" s="12"/>
      <c r="AJ24" s="13">
        <f t="shared" si="8"/>
        <v>70</v>
      </c>
      <c r="AK24" s="14">
        <f t="shared" si="9"/>
        <v>9</v>
      </c>
    </row>
    <row r="25" spans="1:37" ht="20.100000000000001" customHeight="1">
      <c r="A25" s="44">
        <v>12</v>
      </c>
      <c r="B25" s="16" t="s">
        <v>43</v>
      </c>
      <c r="C25" s="46"/>
      <c r="D25" s="46">
        <v>5</v>
      </c>
      <c r="E25" s="46"/>
      <c r="F25" s="9"/>
      <c r="G25" s="9"/>
      <c r="H25" s="9"/>
      <c r="I25" s="9"/>
      <c r="J25" s="9"/>
      <c r="K25" s="25"/>
      <c r="L25" s="25"/>
      <c r="M25" s="25"/>
      <c r="N25" s="25"/>
      <c r="O25" s="25"/>
      <c r="P25" s="10"/>
      <c r="Q25" s="10"/>
      <c r="R25" s="10"/>
      <c r="S25" s="10"/>
      <c r="T25" s="10"/>
      <c r="U25" s="24"/>
      <c r="V25" s="24"/>
      <c r="W25" s="24"/>
      <c r="X25" s="24"/>
      <c r="Y25" s="24"/>
      <c r="Z25" s="11"/>
      <c r="AA25" s="11"/>
      <c r="AB25" s="11">
        <v>40</v>
      </c>
      <c r="AC25" s="11"/>
      <c r="AD25" s="11">
        <v>3</v>
      </c>
      <c r="AE25" s="12"/>
      <c r="AF25" s="12"/>
      <c r="AG25" s="12"/>
      <c r="AH25" s="12"/>
      <c r="AI25" s="12"/>
      <c r="AJ25" s="13">
        <f t="shared" si="8"/>
        <v>40</v>
      </c>
      <c r="AK25" s="14">
        <f t="shared" si="9"/>
        <v>3</v>
      </c>
    </row>
    <row r="26" spans="1:37" ht="20.100000000000001" customHeight="1">
      <c r="A26" s="44">
        <v>13</v>
      </c>
      <c r="B26" s="16" t="s">
        <v>44</v>
      </c>
      <c r="C26" s="46">
        <v>6</v>
      </c>
      <c r="D26" s="46"/>
      <c r="E26" s="46"/>
      <c r="F26" s="9"/>
      <c r="G26" s="9"/>
      <c r="H26" s="9"/>
      <c r="I26" s="9"/>
      <c r="J26" s="9"/>
      <c r="K26" s="25"/>
      <c r="L26" s="25"/>
      <c r="M26" s="25"/>
      <c r="N26" s="25"/>
      <c r="O26" s="25"/>
      <c r="P26" s="10"/>
      <c r="Q26" s="10"/>
      <c r="R26" s="10"/>
      <c r="S26" s="10"/>
      <c r="T26" s="10"/>
      <c r="U26" s="24"/>
      <c r="V26" s="24"/>
      <c r="W26" s="24"/>
      <c r="X26" s="24"/>
      <c r="Y26" s="24"/>
      <c r="Z26" s="11"/>
      <c r="AA26" s="11"/>
      <c r="AB26" s="11"/>
      <c r="AC26" s="11"/>
      <c r="AD26" s="11"/>
      <c r="AE26" s="12"/>
      <c r="AF26" s="12"/>
      <c r="AG26" s="12">
        <v>40</v>
      </c>
      <c r="AH26" s="12"/>
      <c r="AI26" s="12">
        <v>3</v>
      </c>
      <c r="AJ26" s="13">
        <f t="shared" si="8"/>
        <v>40</v>
      </c>
      <c r="AK26" s="14">
        <f t="shared" si="9"/>
        <v>3</v>
      </c>
    </row>
    <row r="27" spans="1:37" ht="20.100000000000001" customHeight="1">
      <c r="A27" s="92" t="s">
        <v>36</v>
      </c>
      <c r="B27" s="93"/>
      <c r="C27" s="46"/>
      <c r="D27" s="46"/>
      <c r="E27" s="46"/>
      <c r="F27" s="47">
        <f t="shared" ref="F27:G27" si="10">SUM(F21:F26)</f>
        <v>0</v>
      </c>
      <c r="G27" s="47">
        <f t="shared" si="10"/>
        <v>0</v>
      </c>
      <c r="H27" s="47">
        <f>SUM(H21:H26)</f>
        <v>140</v>
      </c>
      <c r="I27" s="47">
        <f t="shared" ref="I27:AK27" si="11">SUM(I21:I26)</f>
        <v>0</v>
      </c>
      <c r="J27" s="47">
        <f t="shared" si="11"/>
        <v>18</v>
      </c>
      <c r="K27" s="53">
        <f t="shared" si="11"/>
        <v>0</v>
      </c>
      <c r="L27" s="53">
        <f t="shared" si="11"/>
        <v>0</v>
      </c>
      <c r="M27" s="53">
        <f t="shared" si="11"/>
        <v>140</v>
      </c>
      <c r="N27" s="53">
        <f t="shared" si="11"/>
        <v>0</v>
      </c>
      <c r="O27" s="53">
        <f t="shared" si="11"/>
        <v>20</v>
      </c>
      <c r="P27" s="27">
        <f t="shared" si="11"/>
        <v>0</v>
      </c>
      <c r="Q27" s="27">
        <f t="shared" si="11"/>
        <v>0</v>
      </c>
      <c r="R27" s="27">
        <f t="shared" si="11"/>
        <v>80</v>
      </c>
      <c r="S27" s="27">
        <f t="shared" si="11"/>
        <v>0</v>
      </c>
      <c r="T27" s="27">
        <f t="shared" si="11"/>
        <v>9</v>
      </c>
      <c r="U27" s="50">
        <f t="shared" si="11"/>
        <v>0</v>
      </c>
      <c r="V27" s="50">
        <f t="shared" si="11"/>
        <v>0</v>
      </c>
      <c r="W27" s="50">
        <f t="shared" si="11"/>
        <v>70</v>
      </c>
      <c r="X27" s="50">
        <f t="shared" si="11"/>
        <v>0</v>
      </c>
      <c r="Y27" s="50">
        <f t="shared" si="11"/>
        <v>9</v>
      </c>
      <c r="Z27" s="49">
        <f t="shared" si="11"/>
        <v>0</v>
      </c>
      <c r="AA27" s="49">
        <f t="shared" si="11"/>
        <v>0</v>
      </c>
      <c r="AB27" s="49">
        <f t="shared" si="11"/>
        <v>40</v>
      </c>
      <c r="AC27" s="49">
        <f t="shared" si="11"/>
        <v>0</v>
      </c>
      <c r="AD27" s="49">
        <f t="shared" si="11"/>
        <v>3</v>
      </c>
      <c r="AE27" s="29">
        <f t="shared" si="11"/>
        <v>0</v>
      </c>
      <c r="AF27" s="29">
        <f t="shared" si="11"/>
        <v>0</v>
      </c>
      <c r="AG27" s="29">
        <f t="shared" si="11"/>
        <v>40</v>
      </c>
      <c r="AH27" s="29">
        <f t="shared" si="11"/>
        <v>0</v>
      </c>
      <c r="AI27" s="29">
        <f t="shared" si="11"/>
        <v>3</v>
      </c>
      <c r="AJ27" s="46">
        <f t="shared" si="11"/>
        <v>510</v>
      </c>
      <c r="AK27" s="52">
        <f t="shared" si="11"/>
        <v>62</v>
      </c>
    </row>
    <row r="28" spans="1:37" ht="20.100000000000001" customHeight="1">
      <c r="A28" s="79" t="s">
        <v>45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1"/>
    </row>
    <row r="29" spans="1:37" ht="20.100000000000001" customHeight="1">
      <c r="A29" s="79" t="s">
        <v>46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1"/>
    </row>
    <row r="30" spans="1:37" ht="20.100000000000001" customHeight="1">
      <c r="A30" s="44">
        <v>14</v>
      </c>
      <c r="B30" s="16" t="s">
        <v>47</v>
      </c>
      <c r="C30" s="46">
        <v>1</v>
      </c>
      <c r="D30" s="46"/>
      <c r="E30" s="46"/>
      <c r="F30" s="9">
        <v>20</v>
      </c>
      <c r="G30" s="9"/>
      <c r="H30" s="9"/>
      <c r="I30" s="56"/>
      <c r="J30" s="56">
        <v>3</v>
      </c>
      <c r="K30" s="25"/>
      <c r="L30" s="25"/>
      <c r="M30" s="25"/>
      <c r="N30" s="25"/>
      <c r="O30" s="25"/>
      <c r="P30" s="10"/>
      <c r="Q30" s="10"/>
      <c r="R30" s="10"/>
      <c r="S30" s="10"/>
      <c r="T30" s="10"/>
      <c r="U30" s="24"/>
      <c r="V30" s="24"/>
      <c r="W30" s="24"/>
      <c r="X30" s="24"/>
      <c r="Y30" s="24"/>
      <c r="Z30" s="11"/>
      <c r="AA30" s="11"/>
      <c r="AB30" s="11"/>
      <c r="AC30" s="11"/>
      <c r="AD30" s="11"/>
      <c r="AE30" s="12"/>
      <c r="AF30" s="12"/>
      <c r="AG30" s="12"/>
      <c r="AH30" s="12"/>
      <c r="AI30" s="12"/>
      <c r="AJ30" s="13">
        <f>SUM(F30:AI30)-AK30</f>
        <v>20</v>
      </c>
      <c r="AK30" s="14">
        <f t="shared" ref="AK30:AK38" si="12">J30+O30+T30+Y30+AD30+AI30</f>
        <v>3</v>
      </c>
    </row>
    <row r="31" spans="1:37" ht="20.100000000000001" customHeight="1">
      <c r="A31" s="44">
        <v>15</v>
      </c>
      <c r="B31" s="45" t="s">
        <v>48</v>
      </c>
      <c r="C31" s="46"/>
      <c r="D31" s="46">
        <v>2</v>
      </c>
      <c r="E31" s="46"/>
      <c r="F31" s="9"/>
      <c r="G31" s="9"/>
      <c r="H31" s="56"/>
      <c r="I31" s="9"/>
      <c r="J31" s="9"/>
      <c r="K31" s="25"/>
      <c r="L31" s="25"/>
      <c r="M31" s="25">
        <v>10</v>
      </c>
      <c r="N31" s="25"/>
      <c r="O31" s="25">
        <v>2</v>
      </c>
      <c r="P31" s="10"/>
      <c r="Q31" s="10"/>
      <c r="R31" s="10"/>
      <c r="S31" s="10"/>
      <c r="T31" s="10"/>
      <c r="U31" s="24"/>
      <c r="V31" s="24"/>
      <c r="W31" s="24"/>
      <c r="X31" s="24"/>
      <c r="Y31" s="24"/>
      <c r="Z31" s="11"/>
      <c r="AA31" s="11"/>
      <c r="AB31" s="11"/>
      <c r="AC31" s="11"/>
      <c r="AD31" s="11"/>
      <c r="AE31" s="12"/>
      <c r="AF31" s="12"/>
      <c r="AG31" s="12"/>
      <c r="AH31" s="12"/>
      <c r="AI31" s="12"/>
      <c r="AJ31" s="13">
        <f>SUM(F31:AI31)-AK31</f>
        <v>10</v>
      </c>
      <c r="AK31" s="14">
        <f>J31+O31+T31+Y31+AD31+AI31</f>
        <v>2</v>
      </c>
    </row>
    <row r="32" spans="1:37" ht="20.100000000000001" customHeight="1">
      <c r="A32" s="44">
        <v>16</v>
      </c>
      <c r="B32" s="45" t="s">
        <v>49</v>
      </c>
      <c r="C32" s="46"/>
      <c r="D32" s="46">
        <v>2</v>
      </c>
      <c r="E32" s="46"/>
      <c r="F32" s="9"/>
      <c r="G32" s="9"/>
      <c r="H32" s="9"/>
      <c r="I32" s="9"/>
      <c r="J32" s="9"/>
      <c r="K32" s="25">
        <v>20</v>
      </c>
      <c r="L32" s="25"/>
      <c r="M32" s="25"/>
      <c r="N32" s="25"/>
      <c r="O32" s="25">
        <v>3</v>
      </c>
      <c r="P32" s="10"/>
      <c r="Q32" s="10"/>
      <c r="R32" s="10"/>
      <c r="S32" s="10"/>
      <c r="T32" s="10"/>
      <c r="U32" s="24"/>
      <c r="V32" s="24"/>
      <c r="W32" s="24"/>
      <c r="X32" s="24"/>
      <c r="Y32" s="24"/>
      <c r="Z32" s="11"/>
      <c r="AA32" s="11"/>
      <c r="AB32" s="11"/>
      <c r="AC32" s="11"/>
      <c r="AD32" s="11"/>
      <c r="AE32" s="12"/>
      <c r="AF32" s="12"/>
      <c r="AG32" s="12"/>
      <c r="AH32" s="12"/>
      <c r="AI32" s="12"/>
      <c r="AJ32" s="13">
        <f t="shared" ref="AJ32:AJ38" si="13">SUM(F32:AI32)-AK32</f>
        <v>20</v>
      </c>
      <c r="AK32" s="14">
        <f t="shared" si="12"/>
        <v>3</v>
      </c>
    </row>
    <row r="33" spans="1:37" ht="20.100000000000001" customHeight="1">
      <c r="A33" s="44">
        <v>17</v>
      </c>
      <c r="B33" s="45" t="s">
        <v>50</v>
      </c>
      <c r="C33" s="46"/>
      <c r="D33" s="46">
        <v>3</v>
      </c>
      <c r="E33" s="46"/>
      <c r="F33" s="9"/>
      <c r="G33" s="9"/>
      <c r="H33" s="9"/>
      <c r="I33" s="9"/>
      <c r="J33" s="9"/>
      <c r="K33" s="25"/>
      <c r="L33" s="25"/>
      <c r="M33" s="25"/>
      <c r="N33" s="25"/>
      <c r="O33" s="25"/>
      <c r="P33" s="10"/>
      <c r="Q33" s="10"/>
      <c r="R33" s="10">
        <v>10</v>
      </c>
      <c r="S33" s="10"/>
      <c r="T33" s="10">
        <v>2</v>
      </c>
      <c r="U33" s="24"/>
      <c r="V33" s="24"/>
      <c r="W33" s="24"/>
      <c r="X33" s="24"/>
      <c r="Y33" s="24"/>
      <c r="Z33" s="11"/>
      <c r="AA33" s="11"/>
      <c r="AB33" s="11"/>
      <c r="AC33" s="11"/>
      <c r="AD33" s="11"/>
      <c r="AE33" s="12"/>
      <c r="AF33" s="12"/>
      <c r="AG33" s="12"/>
      <c r="AH33" s="12"/>
      <c r="AI33" s="12"/>
      <c r="AJ33" s="13">
        <f>SUM(F33:AI33)-AK33</f>
        <v>10</v>
      </c>
      <c r="AK33" s="14">
        <f>J33+O33+T33+Y33+AD33+AI33</f>
        <v>2</v>
      </c>
    </row>
    <row r="34" spans="1:37" ht="20.100000000000001" customHeight="1">
      <c r="A34" s="44">
        <v>18</v>
      </c>
      <c r="B34" s="45" t="s">
        <v>51</v>
      </c>
      <c r="C34" s="46"/>
      <c r="D34" s="46">
        <v>3</v>
      </c>
      <c r="E34" s="46"/>
      <c r="F34" s="9"/>
      <c r="G34" s="9"/>
      <c r="H34" s="9"/>
      <c r="I34" s="9"/>
      <c r="J34" s="9"/>
      <c r="K34" s="25"/>
      <c r="L34" s="25"/>
      <c r="M34" s="25"/>
      <c r="N34" s="25"/>
      <c r="O34" s="25"/>
      <c r="P34" s="10">
        <v>20</v>
      </c>
      <c r="Q34" s="10"/>
      <c r="R34" s="10"/>
      <c r="S34" s="10"/>
      <c r="T34" s="10">
        <v>2</v>
      </c>
      <c r="U34" s="24"/>
      <c r="V34" s="24"/>
      <c r="W34" s="24"/>
      <c r="X34" s="24"/>
      <c r="Y34" s="24"/>
      <c r="Z34" s="11"/>
      <c r="AA34" s="11"/>
      <c r="AB34" s="11"/>
      <c r="AC34" s="11"/>
      <c r="AD34" s="11"/>
      <c r="AE34" s="12"/>
      <c r="AF34" s="12"/>
      <c r="AG34" s="12"/>
      <c r="AH34" s="12"/>
      <c r="AI34" s="12"/>
      <c r="AJ34" s="13">
        <f t="shared" ref="AJ34:AJ35" si="14">SUM(F34:AI34)-AK34</f>
        <v>20</v>
      </c>
      <c r="AK34" s="14">
        <f t="shared" ref="AK34:AK35" si="15">J34+O34+T34+Y34+AD34+AI34</f>
        <v>2</v>
      </c>
    </row>
    <row r="35" spans="1:37" ht="20.100000000000001" customHeight="1">
      <c r="A35" s="44">
        <v>19</v>
      </c>
      <c r="B35" s="45" t="s">
        <v>52</v>
      </c>
      <c r="C35" s="46">
        <v>4</v>
      </c>
      <c r="D35" s="46"/>
      <c r="E35" s="46"/>
      <c r="F35" s="9"/>
      <c r="G35" s="9"/>
      <c r="H35" s="9"/>
      <c r="I35" s="9"/>
      <c r="J35" s="9"/>
      <c r="K35" s="25"/>
      <c r="L35" s="25"/>
      <c r="M35" s="25"/>
      <c r="N35" s="25"/>
      <c r="O35" s="25"/>
      <c r="P35" s="10"/>
      <c r="Q35" s="10"/>
      <c r="R35" s="10"/>
      <c r="S35" s="10"/>
      <c r="T35" s="10"/>
      <c r="U35" s="24"/>
      <c r="V35" s="24">
        <v>20</v>
      </c>
      <c r="W35" s="24"/>
      <c r="X35" s="24"/>
      <c r="Y35" s="24">
        <v>3</v>
      </c>
      <c r="Z35" s="11"/>
      <c r="AA35" s="11"/>
      <c r="AB35" s="11"/>
      <c r="AC35" s="11"/>
      <c r="AD35" s="11"/>
      <c r="AE35" s="12"/>
      <c r="AF35" s="12"/>
      <c r="AG35" s="12"/>
      <c r="AH35" s="12"/>
      <c r="AI35" s="12"/>
      <c r="AJ35" s="13">
        <f t="shared" si="14"/>
        <v>20</v>
      </c>
      <c r="AK35" s="14">
        <f t="shared" si="15"/>
        <v>3</v>
      </c>
    </row>
    <row r="36" spans="1:37" ht="20.100000000000001" customHeight="1">
      <c r="A36" s="44">
        <v>20</v>
      </c>
      <c r="B36" s="16" t="s">
        <v>53</v>
      </c>
      <c r="C36" s="46"/>
      <c r="D36" s="46">
        <v>5</v>
      </c>
      <c r="E36" s="46"/>
      <c r="F36" s="9"/>
      <c r="G36" s="9"/>
      <c r="H36" s="9"/>
      <c r="I36" s="9"/>
      <c r="J36" s="9"/>
      <c r="K36" s="25"/>
      <c r="L36" s="25"/>
      <c r="M36" s="25"/>
      <c r="N36" s="25"/>
      <c r="O36" s="25"/>
      <c r="P36" s="10"/>
      <c r="Q36" s="10"/>
      <c r="R36" s="10"/>
      <c r="S36" s="10"/>
      <c r="T36" s="10"/>
      <c r="U36" s="24"/>
      <c r="V36" s="24"/>
      <c r="W36" s="24"/>
      <c r="X36" s="24"/>
      <c r="Y36" s="24"/>
      <c r="Z36" s="11">
        <v>20</v>
      </c>
      <c r="AA36" s="11"/>
      <c r="AB36" s="11"/>
      <c r="AC36" s="11"/>
      <c r="AD36" s="11">
        <v>2</v>
      </c>
      <c r="AE36" s="12"/>
      <c r="AF36" s="12"/>
      <c r="AG36" s="12"/>
      <c r="AH36" s="12"/>
      <c r="AI36" s="12"/>
      <c r="AJ36" s="13">
        <f t="shared" ref="AJ36:AJ37" si="16">SUM(F36:AI36)-AK36</f>
        <v>20</v>
      </c>
      <c r="AK36" s="14">
        <f t="shared" ref="AK36:AK37" si="17">J36+O36+T36+Y36+AD36+AI36</f>
        <v>2</v>
      </c>
    </row>
    <row r="37" spans="1:37" ht="20.100000000000001" customHeight="1">
      <c r="A37" s="44">
        <v>21</v>
      </c>
      <c r="B37" s="16" t="s">
        <v>54</v>
      </c>
      <c r="C37" s="46">
        <v>5</v>
      </c>
      <c r="D37" s="46"/>
      <c r="E37" s="46"/>
      <c r="F37" s="9"/>
      <c r="G37" s="9"/>
      <c r="H37" s="9"/>
      <c r="I37" s="9"/>
      <c r="J37" s="9"/>
      <c r="K37" s="25"/>
      <c r="L37" s="25"/>
      <c r="M37" s="25"/>
      <c r="N37" s="25"/>
      <c r="O37" s="25"/>
      <c r="P37" s="10"/>
      <c r="Q37" s="10"/>
      <c r="R37" s="10"/>
      <c r="S37" s="10"/>
      <c r="T37" s="10"/>
      <c r="U37" s="24"/>
      <c r="V37" s="24"/>
      <c r="W37" s="24"/>
      <c r="X37" s="24"/>
      <c r="Y37" s="24"/>
      <c r="Z37" s="11">
        <v>20</v>
      </c>
      <c r="AA37" s="11"/>
      <c r="AB37" s="11"/>
      <c r="AC37" s="11"/>
      <c r="AD37" s="23">
        <v>3</v>
      </c>
      <c r="AE37" s="12"/>
      <c r="AF37" s="12"/>
      <c r="AG37" s="12"/>
      <c r="AH37" s="12"/>
      <c r="AI37" s="12"/>
      <c r="AJ37" s="13">
        <f t="shared" si="16"/>
        <v>20</v>
      </c>
      <c r="AK37" s="14">
        <f t="shared" si="17"/>
        <v>3</v>
      </c>
    </row>
    <row r="38" spans="1:37" s="3" customFormat="1" ht="20.100000000000001" customHeight="1">
      <c r="A38" s="71" t="s">
        <v>36</v>
      </c>
      <c r="B38" s="74"/>
      <c r="C38" s="46"/>
      <c r="D38" s="46"/>
      <c r="E38" s="46"/>
      <c r="F38" s="47">
        <f>SUM(F30:F37)</f>
        <v>20</v>
      </c>
      <c r="G38" s="47">
        <f>SUM(G30:G37)</f>
        <v>0</v>
      </c>
      <c r="H38" s="47">
        <f>SUM(H30:H37)</f>
        <v>0</v>
      </c>
      <c r="I38" s="47">
        <f>SUM(I30:I37)</f>
        <v>0</v>
      </c>
      <c r="J38" s="47">
        <f>SUM(J30:J37)</f>
        <v>3</v>
      </c>
      <c r="K38" s="53">
        <f>SUM(K30:K37)</f>
        <v>20</v>
      </c>
      <c r="L38" s="53">
        <f>SUM(L30:L37)</f>
        <v>0</v>
      </c>
      <c r="M38" s="53">
        <f>SUM(M30:M37)</f>
        <v>10</v>
      </c>
      <c r="N38" s="53">
        <f>SUM(N30:N37)</f>
        <v>0</v>
      </c>
      <c r="O38" s="53">
        <f>SUM(O30:O37)</f>
        <v>5</v>
      </c>
      <c r="P38" s="48">
        <f>SUM(P30:P37)</f>
        <v>20</v>
      </c>
      <c r="Q38" s="48">
        <f>SUM(Q30:Q37)</f>
        <v>0</v>
      </c>
      <c r="R38" s="48">
        <f>SUM(R30:R37)</f>
        <v>10</v>
      </c>
      <c r="S38" s="48">
        <f>SUM(S30:S37)</f>
        <v>0</v>
      </c>
      <c r="T38" s="48">
        <f>SUM(T30:T37)</f>
        <v>4</v>
      </c>
      <c r="U38" s="50">
        <f>SUM(U30:U37)</f>
        <v>0</v>
      </c>
      <c r="V38" s="50">
        <f>SUM(V30:V37)</f>
        <v>20</v>
      </c>
      <c r="W38" s="50">
        <f>SUM(W30:W37)</f>
        <v>0</v>
      </c>
      <c r="X38" s="50">
        <f>SUM(X30:X37)</f>
        <v>0</v>
      </c>
      <c r="Y38" s="50">
        <f>SUM(Y30:Y37)</f>
        <v>3</v>
      </c>
      <c r="Z38" s="51">
        <f>SUM(Z30:Z37)</f>
        <v>40</v>
      </c>
      <c r="AA38" s="51">
        <f>SUM(AA30:AA37)</f>
        <v>0</v>
      </c>
      <c r="AB38" s="51">
        <f>SUM(AB30:AB37)</f>
        <v>0</v>
      </c>
      <c r="AC38" s="51">
        <f>SUM(AC30:AC37)</f>
        <v>0</v>
      </c>
      <c r="AD38" s="51">
        <f>SUM(AD30:AD37)</f>
        <v>5</v>
      </c>
      <c r="AE38" s="54">
        <f>SUM(AE30:AE37)</f>
        <v>0</v>
      </c>
      <c r="AF38" s="54">
        <f>SUM(AF30:AF37)</f>
        <v>0</v>
      </c>
      <c r="AG38" s="54">
        <f>SUM(AG30:AG37)</f>
        <v>0</v>
      </c>
      <c r="AH38" s="54">
        <f>SUM(AH30:AH37)</f>
        <v>0</v>
      </c>
      <c r="AI38" s="54">
        <f>SUM(AI30:AI37)</f>
        <v>0</v>
      </c>
      <c r="AJ38" s="46">
        <f t="shared" si="13"/>
        <v>140</v>
      </c>
      <c r="AK38" s="52">
        <f t="shared" si="12"/>
        <v>20</v>
      </c>
    </row>
    <row r="39" spans="1:37" ht="20.100000000000001" customHeight="1">
      <c r="A39" s="79" t="s">
        <v>55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1"/>
    </row>
    <row r="40" spans="1:37" ht="20.100000000000001" customHeight="1">
      <c r="A40" s="44">
        <v>22</v>
      </c>
      <c r="B40" s="16" t="s">
        <v>56</v>
      </c>
      <c r="C40" s="46">
        <v>1</v>
      </c>
      <c r="D40" s="46"/>
      <c r="E40" s="46"/>
      <c r="F40" s="9">
        <v>20</v>
      </c>
      <c r="G40" s="9"/>
      <c r="H40" s="9"/>
      <c r="I40" s="9"/>
      <c r="J40" s="56">
        <v>3</v>
      </c>
      <c r="K40" s="25"/>
      <c r="L40" s="25"/>
      <c r="M40" s="25"/>
      <c r="N40" s="25"/>
      <c r="O40" s="25"/>
      <c r="P40" s="10"/>
      <c r="Q40" s="10"/>
      <c r="R40" s="10"/>
      <c r="S40" s="10"/>
      <c r="T40" s="10"/>
      <c r="U40" s="24"/>
      <c r="V40" s="24"/>
      <c r="W40" s="24"/>
      <c r="X40" s="24"/>
      <c r="Y40" s="24"/>
      <c r="Z40" s="11"/>
      <c r="AA40" s="11"/>
      <c r="AB40" s="11"/>
      <c r="AC40" s="11"/>
      <c r="AD40" s="11"/>
      <c r="AE40" s="12"/>
      <c r="AF40" s="12"/>
      <c r="AG40" s="12"/>
      <c r="AH40" s="12"/>
      <c r="AI40" s="12"/>
      <c r="AJ40" s="13">
        <f>SUM(F40:AI40)-AK40</f>
        <v>20</v>
      </c>
      <c r="AK40" s="14">
        <f>J40+O40+T40+Y40+AD40+AI40</f>
        <v>3</v>
      </c>
    </row>
    <row r="41" spans="1:37" ht="35.1" customHeight="1">
      <c r="A41" s="44">
        <v>23</v>
      </c>
      <c r="B41" s="45" t="s">
        <v>57</v>
      </c>
      <c r="C41" s="46"/>
      <c r="D41" s="46">
        <v>3</v>
      </c>
      <c r="E41" s="46"/>
      <c r="F41" s="9"/>
      <c r="G41" s="9"/>
      <c r="H41" s="9"/>
      <c r="I41" s="9"/>
      <c r="J41" s="9"/>
      <c r="K41" s="25"/>
      <c r="L41" s="25"/>
      <c r="M41" s="25"/>
      <c r="N41" s="25"/>
      <c r="O41" s="25"/>
      <c r="P41" s="10"/>
      <c r="Q41" s="10"/>
      <c r="R41" s="10">
        <v>10</v>
      </c>
      <c r="S41" s="10"/>
      <c r="T41" s="10">
        <v>2</v>
      </c>
      <c r="U41" s="24"/>
      <c r="V41" s="24"/>
      <c r="W41" s="24"/>
      <c r="X41" s="24"/>
      <c r="Y41" s="24"/>
      <c r="Z41" s="11"/>
      <c r="AA41" s="11"/>
      <c r="AB41" s="11"/>
      <c r="AC41" s="11"/>
      <c r="AD41" s="11"/>
      <c r="AE41" s="12"/>
      <c r="AF41" s="12"/>
      <c r="AG41" s="12"/>
      <c r="AH41" s="12"/>
      <c r="AI41" s="12"/>
      <c r="AJ41" s="13">
        <f>SUM(F41:AI41)-AK41</f>
        <v>10</v>
      </c>
      <c r="AK41" s="14">
        <f>J41+O41+T41+Y41+AD41+AI41</f>
        <v>2</v>
      </c>
    </row>
    <row r="42" spans="1:37" ht="35.1" customHeight="1">
      <c r="A42" s="44">
        <v>24</v>
      </c>
      <c r="B42" s="45" t="s">
        <v>58</v>
      </c>
      <c r="C42" s="46"/>
      <c r="D42" s="46">
        <v>3</v>
      </c>
      <c r="E42" s="46"/>
      <c r="F42" s="9"/>
      <c r="G42" s="9"/>
      <c r="H42" s="9"/>
      <c r="I42" s="9"/>
      <c r="J42" s="9"/>
      <c r="K42" s="25"/>
      <c r="L42" s="25"/>
      <c r="M42" s="25"/>
      <c r="N42" s="25"/>
      <c r="O42" s="25"/>
      <c r="P42" s="10">
        <v>20</v>
      </c>
      <c r="Q42" s="10"/>
      <c r="R42" s="10"/>
      <c r="S42" s="10"/>
      <c r="T42" s="10">
        <v>3</v>
      </c>
      <c r="U42" s="24"/>
      <c r="V42" s="24"/>
      <c r="W42" s="24"/>
      <c r="X42" s="24"/>
      <c r="Y42" s="24"/>
      <c r="Z42" s="11"/>
      <c r="AA42" s="11"/>
      <c r="AB42" s="11"/>
      <c r="AC42" s="11"/>
      <c r="AD42" s="11"/>
      <c r="AE42" s="12"/>
      <c r="AF42" s="12"/>
      <c r="AG42" s="12"/>
      <c r="AH42" s="12"/>
      <c r="AI42" s="12"/>
      <c r="AJ42" s="13">
        <f t="shared" ref="AJ42:AJ51" si="18">SUM(F42:AI42)-AK42</f>
        <v>20</v>
      </c>
      <c r="AK42" s="14">
        <f t="shared" ref="AK42:AK51" si="19">J42+O42+T42+Y42+AD42+AI42</f>
        <v>3</v>
      </c>
    </row>
    <row r="43" spans="1:37" ht="35.1" customHeight="1">
      <c r="A43" s="44">
        <v>25</v>
      </c>
      <c r="B43" s="45" t="s">
        <v>59</v>
      </c>
      <c r="C43" s="46"/>
      <c r="D43" s="46">
        <v>4</v>
      </c>
      <c r="E43" s="46"/>
      <c r="F43" s="9"/>
      <c r="G43" s="9"/>
      <c r="H43" s="9"/>
      <c r="I43" s="9"/>
      <c r="J43" s="9"/>
      <c r="K43" s="25"/>
      <c r="L43" s="25"/>
      <c r="M43" s="25"/>
      <c r="N43" s="25"/>
      <c r="O43" s="25"/>
      <c r="P43" s="10"/>
      <c r="Q43" s="10"/>
      <c r="R43" s="10"/>
      <c r="S43" s="10"/>
      <c r="T43" s="10"/>
      <c r="U43" s="24"/>
      <c r="V43" s="24"/>
      <c r="W43" s="24">
        <v>10</v>
      </c>
      <c r="X43" s="24"/>
      <c r="Y43" s="24">
        <v>3</v>
      </c>
      <c r="Z43" s="11"/>
      <c r="AA43" s="11"/>
      <c r="AB43" s="11"/>
      <c r="AC43" s="11"/>
      <c r="AD43" s="11"/>
      <c r="AE43" s="12"/>
      <c r="AF43" s="12"/>
      <c r="AG43" s="12"/>
      <c r="AH43" s="12"/>
      <c r="AI43" s="12"/>
      <c r="AJ43" s="13">
        <f>SUM(F43:AI43)-AK43</f>
        <v>10</v>
      </c>
      <c r="AK43" s="14">
        <f>J43+O43+T43+Y43+AD43+AI43</f>
        <v>3</v>
      </c>
    </row>
    <row r="44" spans="1:37" ht="35.1" customHeight="1">
      <c r="A44" s="44">
        <v>26</v>
      </c>
      <c r="B44" s="45" t="s">
        <v>60</v>
      </c>
      <c r="C44" s="46">
        <v>4</v>
      </c>
      <c r="D44" s="46"/>
      <c r="E44" s="46"/>
      <c r="F44" s="9"/>
      <c r="G44" s="9"/>
      <c r="H44" s="9"/>
      <c r="I44" s="9"/>
      <c r="J44" s="9"/>
      <c r="K44" s="25"/>
      <c r="L44" s="25"/>
      <c r="M44" s="25"/>
      <c r="N44" s="25"/>
      <c r="O44" s="25"/>
      <c r="P44" s="10"/>
      <c r="Q44" s="10"/>
      <c r="R44" s="10"/>
      <c r="S44" s="10"/>
      <c r="T44" s="10"/>
      <c r="U44" s="24">
        <v>20</v>
      </c>
      <c r="V44" s="24"/>
      <c r="W44" s="24"/>
      <c r="X44" s="24"/>
      <c r="Y44" s="24">
        <v>4</v>
      </c>
      <c r="Z44" s="11"/>
      <c r="AA44" s="11"/>
      <c r="AB44" s="11"/>
      <c r="AC44" s="11"/>
      <c r="AD44" s="11"/>
      <c r="AE44" s="12"/>
      <c r="AF44" s="12"/>
      <c r="AG44" s="12"/>
      <c r="AH44" s="12"/>
      <c r="AI44" s="12"/>
      <c r="AJ44" s="13">
        <f t="shared" ref="AJ44" si="20">SUM(F44:AI44)-AK44</f>
        <v>20</v>
      </c>
      <c r="AK44" s="14">
        <f t="shared" ref="AK44" si="21">J44+O44+T44+Y44+AD44+AI44</f>
        <v>4</v>
      </c>
    </row>
    <row r="45" spans="1:37" ht="35.1" customHeight="1">
      <c r="A45" s="44">
        <v>27</v>
      </c>
      <c r="B45" s="45" t="s">
        <v>61</v>
      </c>
      <c r="C45" s="46"/>
      <c r="D45" s="46">
        <v>5</v>
      </c>
      <c r="E45" s="46"/>
      <c r="F45" s="9"/>
      <c r="G45" s="9"/>
      <c r="H45" s="9"/>
      <c r="I45" s="9"/>
      <c r="J45" s="9"/>
      <c r="K45" s="25"/>
      <c r="L45" s="25"/>
      <c r="M45" s="25"/>
      <c r="N45" s="25"/>
      <c r="O45" s="25"/>
      <c r="P45" s="10"/>
      <c r="Q45" s="10"/>
      <c r="R45" s="10"/>
      <c r="S45" s="10"/>
      <c r="T45" s="10"/>
      <c r="U45" s="24"/>
      <c r="V45" s="24"/>
      <c r="W45" s="24"/>
      <c r="X45" s="24"/>
      <c r="Y45" s="24"/>
      <c r="Z45" s="11"/>
      <c r="AA45" s="11"/>
      <c r="AB45" s="11">
        <v>10</v>
      </c>
      <c r="AC45" s="11"/>
      <c r="AD45" s="11">
        <v>2</v>
      </c>
      <c r="AE45" s="12"/>
      <c r="AF45" s="12"/>
      <c r="AG45" s="12"/>
      <c r="AH45" s="12"/>
      <c r="AI45" s="12"/>
      <c r="AJ45" s="13">
        <f>SUM(F45:AI45)-AK45</f>
        <v>10</v>
      </c>
      <c r="AK45" s="14">
        <f>J45+O45+T45+Y45+AD45+AI45</f>
        <v>2</v>
      </c>
    </row>
    <row r="46" spans="1:37" ht="35.1" customHeight="1">
      <c r="A46" s="44">
        <v>28</v>
      </c>
      <c r="B46" s="45" t="s">
        <v>62</v>
      </c>
      <c r="C46" s="46"/>
      <c r="D46" s="46">
        <v>5</v>
      </c>
      <c r="E46" s="46"/>
      <c r="F46" s="9"/>
      <c r="G46" s="9"/>
      <c r="H46" s="9"/>
      <c r="I46" s="9"/>
      <c r="J46" s="9"/>
      <c r="K46" s="25"/>
      <c r="L46" s="25"/>
      <c r="M46" s="25"/>
      <c r="N46" s="25"/>
      <c r="O46" s="25"/>
      <c r="P46" s="10"/>
      <c r="Q46" s="10"/>
      <c r="R46" s="10"/>
      <c r="S46" s="10"/>
      <c r="T46" s="10"/>
      <c r="U46" s="24"/>
      <c r="V46" s="24"/>
      <c r="W46" s="24"/>
      <c r="X46" s="24"/>
      <c r="Y46" s="24"/>
      <c r="Z46" s="11">
        <v>20</v>
      </c>
      <c r="AA46" s="11"/>
      <c r="AB46" s="11"/>
      <c r="AC46" s="11"/>
      <c r="AD46" s="11">
        <v>3</v>
      </c>
      <c r="AE46" s="12"/>
      <c r="AF46" s="12"/>
      <c r="AG46" s="12"/>
      <c r="AH46" s="12"/>
      <c r="AI46" s="12"/>
      <c r="AJ46" s="13">
        <f t="shared" ref="AJ46" si="22">SUM(F46:AI46)-AK46</f>
        <v>20</v>
      </c>
      <c r="AK46" s="14">
        <f t="shared" ref="AK46" si="23">J46+O46+T46+Y46+AD46+AI46</f>
        <v>3</v>
      </c>
    </row>
    <row r="47" spans="1:37" ht="35.1" customHeight="1">
      <c r="A47" s="44">
        <v>29</v>
      </c>
      <c r="B47" s="45" t="s">
        <v>63</v>
      </c>
      <c r="C47" s="46">
        <v>6</v>
      </c>
      <c r="D47" s="46"/>
      <c r="E47" s="46"/>
      <c r="F47" s="9"/>
      <c r="G47" s="9"/>
      <c r="H47" s="9"/>
      <c r="I47" s="9"/>
      <c r="J47" s="9"/>
      <c r="K47" s="25"/>
      <c r="L47" s="25"/>
      <c r="M47" s="25"/>
      <c r="N47" s="25"/>
      <c r="O47" s="25"/>
      <c r="P47" s="10"/>
      <c r="Q47" s="10"/>
      <c r="R47" s="10"/>
      <c r="S47" s="10"/>
      <c r="T47" s="10"/>
      <c r="U47" s="24"/>
      <c r="V47" s="24"/>
      <c r="W47" s="24"/>
      <c r="X47" s="24"/>
      <c r="Y47" s="24"/>
      <c r="Z47" s="11"/>
      <c r="AA47" s="11"/>
      <c r="AB47" s="11"/>
      <c r="AC47" s="11"/>
      <c r="AD47" s="11"/>
      <c r="AE47" s="12">
        <v>20</v>
      </c>
      <c r="AF47" s="12"/>
      <c r="AG47" s="12"/>
      <c r="AH47" s="28"/>
      <c r="AI47" s="28">
        <v>4</v>
      </c>
      <c r="AJ47" s="13">
        <f t="shared" ref="AJ47" si="24">SUM(F47:AI47)-AK47</f>
        <v>20</v>
      </c>
      <c r="AK47" s="14">
        <f t="shared" ref="AK47:AK48" si="25">J47+O47+T47+Y47+AD47+AI47</f>
        <v>4</v>
      </c>
    </row>
    <row r="48" spans="1:37" ht="20.100000000000001" customHeight="1">
      <c r="A48" s="44">
        <v>30</v>
      </c>
      <c r="B48" s="45" t="s">
        <v>64</v>
      </c>
      <c r="C48" s="46"/>
      <c r="D48" s="46">
        <v>6</v>
      </c>
      <c r="E48" s="46"/>
      <c r="F48" s="9"/>
      <c r="G48" s="9"/>
      <c r="H48" s="9"/>
      <c r="I48" s="9"/>
      <c r="J48" s="9"/>
      <c r="K48" s="25"/>
      <c r="L48" s="25"/>
      <c r="M48" s="25"/>
      <c r="N48" s="25"/>
      <c r="O48" s="25"/>
      <c r="P48" s="10"/>
      <c r="Q48" s="10"/>
      <c r="R48" s="10"/>
      <c r="S48" s="10"/>
      <c r="T48" s="10"/>
      <c r="U48" s="24"/>
      <c r="V48" s="24"/>
      <c r="W48" s="24"/>
      <c r="X48" s="24"/>
      <c r="Y48" s="24"/>
      <c r="Z48" s="11"/>
      <c r="AA48" s="11"/>
      <c r="AB48" s="11"/>
      <c r="AC48" s="11"/>
      <c r="AD48" s="11"/>
      <c r="AE48" s="12">
        <v>20</v>
      </c>
      <c r="AF48" s="12"/>
      <c r="AG48" s="12"/>
      <c r="AH48" s="12"/>
      <c r="AI48" s="12">
        <v>4</v>
      </c>
      <c r="AJ48" s="13">
        <f t="shared" ref="AJ48" si="26">SUM(F48:AI48)-AK48</f>
        <v>20</v>
      </c>
      <c r="AK48" s="14">
        <f t="shared" si="25"/>
        <v>4</v>
      </c>
    </row>
    <row r="49" spans="1:37" ht="35.1" customHeight="1">
      <c r="A49" s="44">
        <v>31</v>
      </c>
      <c r="B49" s="16" t="s">
        <v>65</v>
      </c>
      <c r="C49" s="46"/>
      <c r="D49" s="46">
        <v>3</v>
      </c>
      <c r="E49" s="46"/>
      <c r="F49" s="9"/>
      <c r="G49" s="9"/>
      <c r="H49" s="9"/>
      <c r="I49" s="9"/>
      <c r="J49" s="9"/>
      <c r="K49" s="25"/>
      <c r="L49" s="25"/>
      <c r="M49" s="25"/>
      <c r="N49" s="25"/>
      <c r="O49" s="25"/>
      <c r="P49" s="10"/>
      <c r="Q49" s="10">
        <v>10</v>
      </c>
      <c r="R49" s="10"/>
      <c r="S49" s="10"/>
      <c r="T49" s="10">
        <v>2</v>
      </c>
      <c r="U49" s="24"/>
      <c r="V49" s="24"/>
      <c r="W49" s="24"/>
      <c r="X49" s="24"/>
      <c r="Y49" s="24"/>
      <c r="Z49" s="11"/>
      <c r="AA49" s="11"/>
      <c r="AB49" s="11"/>
      <c r="AC49" s="11"/>
      <c r="AD49" s="11"/>
      <c r="AE49" s="12"/>
      <c r="AF49" s="12"/>
      <c r="AG49" s="12"/>
      <c r="AH49" s="12"/>
      <c r="AI49" s="12"/>
      <c r="AJ49" s="13">
        <f t="shared" ref="AJ49" si="27">SUM(F49:AI49)-AK49</f>
        <v>10</v>
      </c>
      <c r="AK49" s="14">
        <f t="shared" ref="AK49" si="28">J49+O49+T49+Y49+AD49+AI49</f>
        <v>2</v>
      </c>
    </row>
    <row r="50" spans="1:37" ht="35.1" customHeight="1">
      <c r="A50" s="44">
        <v>32</v>
      </c>
      <c r="B50" s="16" t="s">
        <v>66</v>
      </c>
      <c r="C50" s="46"/>
      <c r="D50" s="46">
        <v>4</v>
      </c>
      <c r="E50" s="46"/>
      <c r="F50" s="9"/>
      <c r="G50" s="9"/>
      <c r="H50" s="9"/>
      <c r="I50" s="9"/>
      <c r="J50" s="9"/>
      <c r="K50" s="25"/>
      <c r="L50" s="25"/>
      <c r="M50" s="25"/>
      <c r="N50" s="25"/>
      <c r="O50" s="25"/>
      <c r="P50" s="10"/>
      <c r="Q50" s="10"/>
      <c r="R50" s="10"/>
      <c r="S50" s="10"/>
      <c r="T50" s="10"/>
      <c r="U50" s="24"/>
      <c r="V50" s="24">
        <v>10</v>
      </c>
      <c r="W50" s="24"/>
      <c r="X50" s="24"/>
      <c r="Y50" s="24">
        <v>2</v>
      </c>
      <c r="Z50" s="11"/>
      <c r="AA50" s="11"/>
      <c r="AB50" s="11"/>
      <c r="AC50" s="11"/>
      <c r="AD50" s="11"/>
      <c r="AE50" s="12"/>
      <c r="AF50" s="12"/>
      <c r="AG50" s="12"/>
      <c r="AH50" s="12"/>
      <c r="AI50" s="12"/>
      <c r="AJ50" s="13">
        <f t="shared" si="18"/>
        <v>10</v>
      </c>
      <c r="AK50" s="14">
        <f t="shared" si="19"/>
        <v>2</v>
      </c>
    </row>
    <row r="51" spans="1:37" s="3" customFormat="1" ht="20.100000000000001" customHeight="1">
      <c r="A51" s="71" t="s">
        <v>36</v>
      </c>
      <c r="B51" s="74"/>
      <c r="C51" s="46"/>
      <c r="D51" s="46"/>
      <c r="E51" s="46"/>
      <c r="F51" s="47">
        <f t="shared" ref="F51:AI51" si="29">SUM(F40:F50)</f>
        <v>20</v>
      </c>
      <c r="G51" s="47">
        <f t="shared" si="29"/>
        <v>0</v>
      </c>
      <c r="H51" s="47">
        <f t="shared" si="29"/>
        <v>0</v>
      </c>
      <c r="I51" s="47">
        <f t="shared" si="29"/>
        <v>0</v>
      </c>
      <c r="J51" s="47">
        <f t="shared" si="29"/>
        <v>3</v>
      </c>
      <c r="K51" s="53">
        <f t="shared" si="29"/>
        <v>0</v>
      </c>
      <c r="L51" s="53">
        <f t="shared" si="29"/>
        <v>0</v>
      </c>
      <c r="M51" s="53">
        <f t="shared" si="29"/>
        <v>0</v>
      </c>
      <c r="N51" s="53">
        <f t="shared" si="29"/>
        <v>0</v>
      </c>
      <c r="O51" s="53">
        <f t="shared" si="29"/>
        <v>0</v>
      </c>
      <c r="P51" s="48">
        <f t="shared" si="29"/>
        <v>20</v>
      </c>
      <c r="Q51" s="48">
        <f t="shared" si="29"/>
        <v>10</v>
      </c>
      <c r="R51" s="48">
        <f t="shared" si="29"/>
        <v>10</v>
      </c>
      <c r="S51" s="48">
        <f t="shared" si="29"/>
        <v>0</v>
      </c>
      <c r="T51" s="48">
        <f t="shared" si="29"/>
        <v>7</v>
      </c>
      <c r="U51" s="50">
        <f t="shared" si="29"/>
        <v>20</v>
      </c>
      <c r="V51" s="50">
        <f t="shared" si="29"/>
        <v>10</v>
      </c>
      <c r="W51" s="50">
        <f t="shared" si="29"/>
        <v>10</v>
      </c>
      <c r="X51" s="50">
        <f t="shared" si="29"/>
        <v>0</v>
      </c>
      <c r="Y51" s="50">
        <f t="shared" si="29"/>
        <v>9</v>
      </c>
      <c r="Z51" s="51">
        <f t="shared" si="29"/>
        <v>20</v>
      </c>
      <c r="AA51" s="51">
        <f t="shared" si="29"/>
        <v>0</v>
      </c>
      <c r="AB51" s="51">
        <f t="shared" si="29"/>
        <v>10</v>
      </c>
      <c r="AC51" s="51">
        <f t="shared" si="29"/>
        <v>0</v>
      </c>
      <c r="AD51" s="51">
        <f t="shared" si="29"/>
        <v>5</v>
      </c>
      <c r="AE51" s="54">
        <f t="shared" si="29"/>
        <v>40</v>
      </c>
      <c r="AF51" s="54">
        <f t="shared" si="29"/>
        <v>0</v>
      </c>
      <c r="AG51" s="54">
        <f t="shared" si="29"/>
        <v>0</v>
      </c>
      <c r="AH51" s="54">
        <f t="shared" si="29"/>
        <v>0</v>
      </c>
      <c r="AI51" s="54">
        <f t="shared" si="29"/>
        <v>8</v>
      </c>
      <c r="AJ51" s="46">
        <f t="shared" si="18"/>
        <v>170</v>
      </c>
      <c r="AK51" s="52">
        <f t="shared" si="19"/>
        <v>32</v>
      </c>
    </row>
    <row r="52" spans="1:37" ht="20.100000000000001" customHeight="1">
      <c r="A52" s="79" t="s">
        <v>67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1"/>
    </row>
    <row r="53" spans="1:37" ht="20.100000000000001" customHeight="1">
      <c r="A53" s="44">
        <v>33</v>
      </c>
      <c r="B53" s="16" t="s">
        <v>68</v>
      </c>
      <c r="C53" s="46">
        <v>3</v>
      </c>
      <c r="D53" s="46"/>
      <c r="E53" s="46"/>
      <c r="F53" s="9"/>
      <c r="G53" s="9"/>
      <c r="H53" s="9"/>
      <c r="I53" s="9"/>
      <c r="J53" s="9"/>
      <c r="K53" s="25"/>
      <c r="L53" s="25"/>
      <c r="M53" s="25"/>
      <c r="N53" s="25"/>
      <c r="O53" s="25"/>
      <c r="P53" s="10">
        <v>20</v>
      </c>
      <c r="Q53" s="10"/>
      <c r="R53" s="10"/>
      <c r="S53" s="10"/>
      <c r="T53" s="10">
        <v>4</v>
      </c>
      <c r="U53" s="24"/>
      <c r="V53" s="24"/>
      <c r="W53" s="24"/>
      <c r="X53" s="24"/>
      <c r="Y53" s="24"/>
      <c r="Z53" s="11"/>
      <c r="AA53" s="11"/>
      <c r="AB53" s="11"/>
      <c r="AC53" s="11"/>
      <c r="AD53" s="11"/>
      <c r="AE53" s="12"/>
      <c r="AF53" s="12"/>
      <c r="AG53" s="12"/>
      <c r="AH53" s="12"/>
      <c r="AI53" s="12"/>
      <c r="AJ53" s="13">
        <f>SUM(F53:AI53)-AK53</f>
        <v>20</v>
      </c>
      <c r="AK53" s="14">
        <f t="shared" ref="AK53:AK67" si="30">J53+O53+T53+Y53+AD53+AI53</f>
        <v>4</v>
      </c>
    </row>
    <row r="54" spans="1:37" ht="20.100000000000001" customHeight="1">
      <c r="A54" s="44">
        <v>34</v>
      </c>
      <c r="B54" s="16" t="s">
        <v>69</v>
      </c>
      <c r="C54" s="46"/>
      <c r="D54" s="46">
        <v>4</v>
      </c>
      <c r="E54" s="46"/>
      <c r="F54" s="9"/>
      <c r="G54" s="9"/>
      <c r="H54" s="9"/>
      <c r="I54" s="9"/>
      <c r="J54" s="9"/>
      <c r="K54" s="25"/>
      <c r="L54" s="25"/>
      <c r="M54" s="25"/>
      <c r="N54" s="25"/>
      <c r="O54" s="25"/>
      <c r="P54" s="10"/>
      <c r="Q54" s="10"/>
      <c r="R54" s="10"/>
      <c r="S54" s="10"/>
      <c r="T54" s="10"/>
      <c r="U54" s="24"/>
      <c r="V54" s="24"/>
      <c r="W54" s="24">
        <v>20</v>
      </c>
      <c r="X54" s="24"/>
      <c r="Y54" s="24">
        <v>2</v>
      </c>
      <c r="Z54" s="11"/>
      <c r="AA54" s="11"/>
      <c r="AB54" s="11"/>
      <c r="AC54" s="11"/>
      <c r="AD54" s="11"/>
      <c r="AE54" s="12"/>
      <c r="AF54" s="12"/>
      <c r="AG54" s="12"/>
      <c r="AH54" s="12"/>
      <c r="AI54" s="12"/>
      <c r="AJ54" s="13">
        <f t="shared" ref="AJ54:AJ66" si="31">SUM(F54:AI54)-AK54</f>
        <v>20</v>
      </c>
      <c r="AK54" s="14">
        <f t="shared" si="30"/>
        <v>2</v>
      </c>
    </row>
    <row r="55" spans="1:37" ht="35.1" customHeight="1">
      <c r="A55" s="44">
        <v>35</v>
      </c>
      <c r="B55" s="15" t="s">
        <v>70</v>
      </c>
      <c r="C55" s="46"/>
      <c r="D55" s="46">
        <v>4</v>
      </c>
      <c r="E55" s="46"/>
      <c r="F55" s="9"/>
      <c r="G55" s="9"/>
      <c r="H55" s="9"/>
      <c r="I55" s="9"/>
      <c r="J55" s="9"/>
      <c r="K55" s="25"/>
      <c r="L55" s="25"/>
      <c r="M55" s="25"/>
      <c r="N55" s="25"/>
      <c r="O55" s="25"/>
      <c r="P55" s="10"/>
      <c r="Q55" s="10"/>
      <c r="R55" s="10"/>
      <c r="S55" s="10"/>
      <c r="T55" s="10"/>
      <c r="U55" s="24"/>
      <c r="V55" s="24"/>
      <c r="W55" s="24">
        <v>20</v>
      </c>
      <c r="X55" s="24"/>
      <c r="Y55" s="24">
        <v>3</v>
      </c>
      <c r="Z55" s="11"/>
      <c r="AA55" s="11"/>
      <c r="AB55" s="23"/>
      <c r="AC55" s="11"/>
      <c r="AD55" s="11"/>
      <c r="AE55" s="12"/>
      <c r="AF55" s="12"/>
      <c r="AG55" s="12"/>
      <c r="AH55" s="12"/>
      <c r="AI55" s="12"/>
      <c r="AJ55" s="13">
        <f>SUM(F55:AI55)-AK55</f>
        <v>20</v>
      </c>
      <c r="AK55" s="14">
        <f>J55+O55+T55+Y55+AD55+AI55</f>
        <v>3</v>
      </c>
    </row>
    <row r="56" spans="1:37" ht="50.1" customHeight="1">
      <c r="A56" s="44">
        <v>36</v>
      </c>
      <c r="B56" s="42" t="s">
        <v>71</v>
      </c>
      <c r="C56" s="46"/>
      <c r="D56" s="46">
        <v>4</v>
      </c>
      <c r="E56" s="46"/>
      <c r="F56" s="9"/>
      <c r="G56" s="9"/>
      <c r="H56" s="9"/>
      <c r="I56" s="9"/>
      <c r="J56" s="9"/>
      <c r="K56" s="25"/>
      <c r="L56" s="25"/>
      <c r="M56" s="25"/>
      <c r="N56" s="25"/>
      <c r="O56" s="25"/>
      <c r="P56" s="10"/>
      <c r="Q56" s="10"/>
      <c r="R56" s="10"/>
      <c r="S56" s="10"/>
      <c r="T56" s="10"/>
      <c r="U56" s="24"/>
      <c r="V56" s="24"/>
      <c r="W56" s="24">
        <v>20</v>
      </c>
      <c r="X56" s="24"/>
      <c r="Y56" s="24">
        <v>3</v>
      </c>
      <c r="Z56" s="11"/>
      <c r="AA56" s="11"/>
      <c r="AB56" s="11"/>
      <c r="AC56" s="11"/>
      <c r="AD56" s="11"/>
      <c r="AE56" s="12"/>
      <c r="AF56" s="12"/>
      <c r="AG56" s="12"/>
      <c r="AH56" s="12"/>
      <c r="AI56" s="12"/>
      <c r="AJ56" s="13">
        <f t="shared" si="31"/>
        <v>20</v>
      </c>
      <c r="AK56" s="14">
        <f t="shared" si="30"/>
        <v>3</v>
      </c>
    </row>
    <row r="57" spans="1:37" ht="50.1" customHeight="1">
      <c r="A57" s="44">
        <v>37</v>
      </c>
      <c r="B57" s="42" t="s">
        <v>72</v>
      </c>
      <c r="C57" s="46"/>
      <c r="D57" s="46">
        <v>5</v>
      </c>
      <c r="E57" s="46"/>
      <c r="F57" s="9"/>
      <c r="G57" s="9"/>
      <c r="H57" s="9"/>
      <c r="I57" s="9"/>
      <c r="J57" s="9"/>
      <c r="K57" s="25"/>
      <c r="L57" s="25"/>
      <c r="M57" s="25"/>
      <c r="N57" s="25"/>
      <c r="O57" s="25"/>
      <c r="P57" s="10"/>
      <c r="Q57" s="10"/>
      <c r="R57" s="10"/>
      <c r="S57" s="10"/>
      <c r="T57" s="10"/>
      <c r="U57" s="24"/>
      <c r="V57" s="24"/>
      <c r="W57" s="24"/>
      <c r="X57" s="24"/>
      <c r="Y57" s="24"/>
      <c r="Z57" s="11"/>
      <c r="AA57" s="11"/>
      <c r="AB57" s="11">
        <v>20</v>
      </c>
      <c r="AC57" s="11"/>
      <c r="AD57" s="11">
        <v>3</v>
      </c>
      <c r="AE57" s="12"/>
      <c r="AF57" s="12"/>
      <c r="AG57" s="12"/>
      <c r="AH57" s="12"/>
      <c r="AI57" s="12"/>
      <c r="AJ57" s="13">
        <f>SUM(F57:AI57)-AK57</f>
        <v>20</v>
      </c>
      <c r="AK57" s="14">
        <f>J57+O57+T57+Y57+AD57+AI57</f>
        <v>3</v>
      </c>
    </row>
    <row r="58" spans="1:37" ht="35.1" customHeight="1">
      <c r="A58" s="44">
        <v>38</v>
      </c>
      <c r="B58" s="15" t="s">
        <v>73</v>
      </c>
      <c r="C58" s="46"/>
      <c r="D58" s="46">
        <v>5</v>
      </c>
      <c r="E58" s="46"/>
      <c r="F58" s="9"/>
      <c r="G58" s="9"/>
      <c r="H58" s="9"/>
      <c r="I58" s="9"/>
      <c r="J58" s="9"/>
      <c r="K58" s="25"/>
      <c r="L58" s="25"/>
      <c r="M58" s="25"/>
      <c r="N58" s="25"/>
      <c r="O58" s="25"/>
      <c r="P58" s="10"/>
      <c r="Q58" s="10"/>
      <c r="R58" s="10"/>
      <c r="S58" s="10"/>
      <c r="T58" s="10"/>
      <c r="U58" s="24"/>
      <c r="V58" s="24"/>
      <c r="W58" s="24"/>
      <c r="X58" s="24"/>
      <c r="Y58" s="24"/>
      <c r="Z58" s="11"/>
      <c r="AA58" s="11"/>
      <c r="AB58" s="11">
        <v>20</v>
      </c>
      <c r="AC58" s="11"/>
      <c r="AD58" s="11">
        <v>3</v>
      </c>
      <c r="AE58" s="12"/>
      <c r="AF58" s="12"/>
      <c r="AG58" s="12"/>
      <c r="AH58" s="12"/>
      <c r="AI58" s="12"/>
      <c r="AJ58" s="13">
        <f t="shared" ref="AJ58" si="32">SUM(F58:AI58)-AK58</f>
        <v>20</v>
      </c>
      <c r="AK58" s="14">
        <f t="shared" ref="AK58" si="33">J58+O58+T58+Y58+AD58+AI58</f>
        <v>3</v>
      </c>
    </row>
    <row r="59" spans="1:37" ht="35.1" customHeight="1">
      <c r="A59" s="44">
        <v>39</v>
      </c>
      <c r="B59" s="15" t="s">
        <v>74</v>
      </c>
      <c r="C59" s="46"/>
      <c r="D59" s="46">
        <v>6</v>
      </c>
      <c r="E59" s="46"/>
      <c r="F59" s="9"/>
      <c r="G59" s="9"/>
      <c r="H59" s="9"/>
      <c r="I59" s="9"/>
      <c r="J59" s="9"/>
      <c r="K59" s="25"/>
      <c r="L59" s="25"/>
      <c r="M59" s="25"/>
      <c r="N59" s="25"/>
      <c r="O59" s="25"/>
      <c r="P59" s="10"/>
      <c r="Q59" s="10"/>
      <c r="R59" s="10"/>
      <c r="S59" s="10"/>
      <c r="T59" s="10"/>
      <c r="U59" s="24"/>
      <c r="V59" s="24"/>
      <c r="W59" s="24"/>
      <c r="X59" s="24"/>
      <c r="Y59" s="24"/>
      <c r="Z59" s="11"/>
      <c r="AA59" s="11"/>
      <c r="AB59" s="11"/>
      <c r="AC59" s="11"/>
      <c r="AD59" s="11"/>
      <c r="AE59" s="12"/>
      <c r="AF59" s="12"/>
      <c r="AG59" s="12">
        <v>20</v>
      </c>
      <c r="AH59" s="12"/>
      <c r="AI59" s="12">
        <v>3</v>
      </c>
      <c r="AJ59" s="13">
        <f>SUM(F59:AI59)-AK59</f>
        <v>20</v>
      </c>
      <c r="AK59" s="14">
        <f>J59+O59+T59+Y59+AD59+AI59</f>
        <v>3</v>
      </c>
    </row>
    <row r="60" spans="1:37" ht="35.1" customHeight="1">
      <c r="A60" s="44">
        <v>40</v>
      </c>
      <c r="B60" s="15" t="s">
        <v>75</v>
      </c>
      <c r="C60" s="46"/>
      <c r="D60" s="46">
        <v>5</v>
      </c>
      <c r="E60" s="46"/>
      <c r="F60" s="9"/>
      <c r="G60" s="9"/>
      <c r="H60" s="9"/>
      <c r="I60" s="9"/>
      <c r="J60" s="9"/>
      <c r="K60" s="25"/>
      <c r="L60" s="25"/>
      <c r="M60" s="25"/>
      <c r="N60" s="25"/>
      <c r="O60" s="25"/>
      <c r="P60" s="10"/>
      <c r="Q60" s="10"/>
      <c r="R60" s="10"/>
      <c r="S60" s="26"/>
      <c r="T60" s="10"/>
      <c r="U60" s="24"/>
      <c r="V60" s="24"/>
      <c r="W60" s="24"/>
      <c r="X60" s="24"/>
      <c r="Y60" s="24"/>
      <c r="Z60" s="11"/>
      <c r="AA60" s="11"/>
      <c r="AB60" s="11">
        <v>20</v>
      </c>
      <c r="AC60" s="11"/>
      <c r="AD60" s="11">
        <v>3</v>
      </c>
      <c r="AE60" s="12"/>
      <c r="AF60" s="28"/>
      <c r="AG60" s="12"/>
      <c r="AH60" s="12"/>
      <c r="AI60" s="12"/>
      <c r="AJ60" s="13">
        <f t="shared" ref="AJ60" si="34">SUM(F60:AI60)-AK60</f>
        <v>20</v>
      </c>
      <c r="AK60" s="14">
        <f t="shared" ref="AK60" si="35">J60+O60+T60+Y60+AD60+AI60</f>
        <v>3</v>
      </c>
    </row>
    <row r="61" spans="1:37" ht="35.1" customHeight="1">
      <c r="A61" s="44">
        <v>41</v>
      </c>
      <c r="B61" s="15" t="s">
        <v>76</v>
      </c>
      <c r="C61" s="46"/>
      <c r="D61" s="46">
        <v>6</v>
      </c>
      <c r="E61" s="46"/>
      <c r="F61" s="9"/>
      <c r="G61" s="9"/>
      <c r="H61" s="9"/>
      <c r="I61" s="9"/>
      <c r="J61" s="9"/>
      <c r="K61" s="25"/>
      <c r="L61" s="25"/>
      <c r="M61" s="25"/>
      <c r="N61" s="25"/>
      <c r="O61" s="25"/>
      <c r="P61" s="10"/>
      <c r="Q61" s="10"/>
      <c r="R61" s="10"/>
      <c r="S61" s="26"/>
      <c r="T61" s="10"/>
      <c r="U61" s="24"/>
      <c r="V61" s="24"/>
      <c r="W61" s="24"/>
      <c r="X61" s="24"/>
      <c r="Y61" s="24"/>
      <c r="Z61" s="11"/>
      <c r="AA61" s="11"/>
      <c r="AB61" s="11"/>
      <c r="AC61" s="11"/>
      <c r="AD61" s="11"/>
      <c r="AE61" s="12"/>
      <c r="AF61" s="28"/>
      <c r="AG61" s="12">
        <v>20</v>
      </c>
      <c r="AH61" s="12"/>
      <c r="AI61" s="12">
        <v>3</v>
      </c>
      <c r="AJ61" s="13">
        <f t="shared" si="31"/>
        <v>20</v>
      </c>
      <c r="AK61" s="14">
        <f t="shared" si="30"/>
        <v>3</v>
      </c>
    </row>
    <row r="62" spans="1:37" ht="35.1" customHeight="1">
      <c r="A62" s="44">
        <v>42</v>
      </c>
      <c r="B62" s="15" t="s">
        <v>77</v>
      </c>
      <c r="C62" s="46"/>
      <c r="D62" s="46">
        <v>5</v>
      </c>
      <c r="E62" s="46"/>
      <c r="F62" s="9"/>
      <c r="G62" s="9"/>
      <c r="H62" s="9"/>
      <c r="I62" s="9"/>
      <c r="J62" s="9"/>
      <c r="K62" s="25"/>
      <c r="L62" s="25"/>
      <c r="M62" s="25"/>
      <c r="N62" s="25"/>
      <c r="O62" s="25"/>
      <c r="P62" s="26"/>
      <c r="Q62" s="26"/>
      <c r="R62" s="26"/>
      <c r="S62" s="26"/>
      <c r="T62" s="26"/>
      <c r="U62" s="24"/>
      <c r="V62" s="24"/>
      <c r="W62" s="24"/>
      <c r="X62" s="24"/>
      <c r="Y62" s="24"/>
      <c r="Z62" s="23"/>
      <c r="AA62" s="11"/>
      <c r="AB62" s="11">
        <v>20</v>
      </c>
      <c r="AC62" s="11"/>
      <c r="AD62" s="11">
        <v>3</v>
      </c>
      <c r="AE62" s="12"/>
      <c r="AF62" s="12"/>
      <c r="AG62" s="12"/>
      <c r="AH62" s="12"/>
      <c r="AI62" s="12"/>
      <c r="AJ62" s="13">
        <f t="shared" ref="AJ62:AJ64" si="36">SUM(F62:AI62)-AK62</f>
        <v>20</v>
      </c>
      <c r="AK62" s="14">
        <f t="shared" ref="AK62:AK64" si="37">J62+O62+T62+Y62+AD62+AI62</f>
        <v>3</v>
      </c>
    </row>
    <row r="63" spans="1:37" ht="35.1" customHeight="1">
      <c r="A63" s="44">
        <v>43</v>
      </c>
      <c r="B63" s="15" t="s">
        <v>78</v>
      </c>
      <c r="C63" s="46"/>
      <c r="D63" s="46">
        <v>6</v>
      </c>
      <c r="E63" s="46"/>
      <c r="F63" s="9"/>
      <c r="G63" s="9"/>
      <c r="H63" s="9"/>
      <c r="I63" s="9"/>
      <c r="J63" s="9"/>
      <c r="K63" s="25"/>
      <c r="L63" s="25"/>
      <c r="M63" s="25"/>
      <c r="N63" s="25"/>
      <c r="O63" s="25"/>
      <c r="P63" s="26"/>
      <c r="Q63" s="26"/>
      <c r="R63" s="26"/>
      <c r="S63" s="26"/>
      <c r="T63" s="26"/>
      <c r="U63" s="24"/>
      <c r="V63" s="24"/>
      <c r="W63" s="24"/>
      <c r="X63" s="24"/>
      <c r="Y63" s="24"/>
      <c r="Z63" s="23"/>
      <c r="AA63" s="11"/>
      <c r="AB63" s="11"/>
      <c r="AC63" s="11"/>
      <c r="AD63" s="11"/>
      <c r="AE63" s="12"/>
      <c r="AF63" s="12"/>
      <c r="AG63" s="12">
        <v>20</v>
      </c>
      <c r="AH63" s="12"/>
      <c r="AI63" s="12">
        <v>3</v>
      </c>
      <c r="AJ63" s="13">
        <f t="shared" si="36"/>
        <v>20</v>
      </c>
      <c r="AK63" s="14">
        <f t="shared" si="37"/>
        <v>3</v>
      </c>
    </row>
    <row r="64" spans="1:37" ht="35.1" customHeight="1">
      <c r="A64" s="44">
        <v>44</v>
      </c>
      <c r="B64" s="15" t="s">
        <v>79</v>
      </c>
      <c r="C64" s="46"/>
      <c r="D64" s="46">
        <v>6</v>
      </c>
      <c r="E64" s="46"/>
      <c r="F64" s="9"/>
      <c r="G64" s="9"/>
      <c r="H64" s="9"/>
      <c r="I64" s="9"/>
      <c r="J64" s="9"/>
      <c r="K64" s="25"/>
      <c r="L64" s="25"/>
      <c r="M64" s="25"/>
      <c r="N64" s="25"/>
      <c r="O64" s="25"/>
      <c r="P64" s="10"/>
      <c r="Q64" s="10"/>
      <c r="R64" s="10"/>
      <c r="S64" s="10"/>
      <c r="T64" s="10"/>
      <c r="U64" s="24"/>
      <c r="V64" s="24"/>
      <c r="W64" s="24"/>
      <c r="X64" s="24"/>
      <c r="Y64" s="24"/>
      <c r="Z64" s="11"/>
      <c r="AA64" s="11"/>
      <c r="AB64" s="11"/>
      <c r="AC64" s="11"/>
      <c r="AD64" s="11"/>
      <c r="AE64" s="12"/>
      <c r="AF64" s="12"/>
      <c r="AG64" s="12">
        <v>20</v>
      </c>
      <c r="AH64" s="12"/>
      <c r="AI64" s="12">
        <v>3</v>
      </c>
      <c r="AJ64" s="13">
        <f t="shared" si="36"/>
        <v>20</v>
      </c>
      <c r="AK64" s="14">
        <f t="shared" si="37"/>
        <v>3</v>
      </c>
    </row>
    <row r="65" spans="1:38" ht="20.25" customHeight="1">
      <c r="A65" s="44">
        <v>45</v>
      </c>
      <c r="B65" s="57" t="s">
        <v>80</v>
      </c>
      <c r="C65" s="46"/>
      <c r="D65" s="46">
        <v>6</v>
      </c>
      <c r="E65" s="46"/>
      <c r="F65" s="9"/>
      <c r="G65" s="9"/>
      <c r="H65" s="9"/>
      <c r="I65" s="9"/>
      <c r="J65" s="9"/>
      <c r="K65" s="25"/>
      <c r="L65" s="25"/>
      <c r="M65" s="25"/>
      <c r="N65" s="25"/>
      <c r="O65" s="25"/>
      <c r="P65" s="10"/>
      <c r="Q65" s="10"/>
      <c r="R65" s="10"/>
      <c r="S65" s="10"/>
      <c r="T65" s="10"/>
      <c r="U65" s="24"/>
      <c r="V65" s="24"/>
      <c r="W65" s="24"/>
      <c r="X65" s="24"/>
      <c r="Y65" s="24"/>
      <c r="Z65" s="11"/>
      <c r="AA65" s="11"/>
      <c r="AB65" s="11"/>
      <c r="AC65" s="11"/>
      <c r="AD65" s="11"/>
      <c r="AE65" s="12"/>
      <c r="AF65" s="12"/>
      <c r="AG65" s="12"/>
      <c r="AH65" s="12"/>
      <c r="AI65" s="12">
        <v>2</v>
      </c>
      <c r="AJ65" s="13">
        <f t="shared" si="31"/>
        <v>0</v>
      </c>
      <c r="AK65" s="14">
        <f t="shared" si="30"/>
        <v>2</v>
      </c>
    </row>
    <row r="66" spans="1:38" s="3" customFormat="1" ht="20.100000000000001" customHeight="1">
      <c r="A66" s="71" t="s">
        <v>36</v>
      </c>
      <c r="B66" s="74"/>
      <c r="C66" s="46"/>
      <c r="D66" s="46"/>
      <c r="E66" s="46"/>
      <c r="F66" s="47">
        <f t="shared" ref="F66:AI66" si="38">SUM(F53:F65)</f>
        <v>0</v>
      </c>
      <c r="G66" s="47">
        <f t="shared" si="38"/>
        <v>0</v>
      </c>
      <c r="H66" s="47">
        <f t="shared" si="38"/>
        <v>0</v>
      </c>
      <c r="I66" s="47">
        <f t="shared" si="38"/>
        <v>0</v>
      </c>
      <c r="J66" s="47">
        <f t="shared" si="38"/>
        <v>0</v>
      </c>
      <c r="K66" s="53">
        <f t="shared" si="38"/>
        <v>0</v>
      </c>
      <c r="L66" s="53">
        <f t="shared" si="38"/>
        <v>0</v>
      </c>
      <c r="M66" s="53">
        <f t="shared" si="38"/>
        <v>0</v>
      </c>
      <c r="N66" s="53">
        <f t="shared" si="38"/>
        <v>0</v>
      </c>
      <c r="O66" s="53">
        <f t="shared" si="38"/>
        <v>0</v>
      </c>
      <c r="P66" s="48">
        <f t="shared" si="38"/>
        <v>20</v>
      </c>
      <c r="Q66" s="48">
        <f t="shared" si="38"/>
        <v>0</v>
      </c>
      <c r="R66" s="48">
        <f t="shared" si="38"/>
        <v>0</v>
      </c>
      <c r="S66" s="48">
        <f t="shared" si="38"/>
        <v>0</v>
      </c>
      <c r="T66" s="48">
        <f t="shared" si="38"/>
        <v>4</v>
      </c>
      <c r="U66" s="50">
        <f t="shared" si="38"/>
        <v>0</v>
      </c>
      <c r="V66" s="50">
        <f t="shared" si="38"/>
        <v>0</v>
      </c>
      <c r="W66" s="50">
        <f t="shared" si="38"/>
        <v>60</v>
      </c>
      <c r="X66" s="50">
        <f t="shared" si="38"/>
        <v>0</v>
      </c>
      <c r="Y66" s="50">
        <f t="shared" si="38"/>
        <v>8</v>
      </c>
      <c r="Z66" s="51">
        <f t="shared" si="38"/>
        <v>0</v>
      </c>
      <c r="AA66" s="51">
        <f t="shared" si="38"/>
        <v>0</v>
      </c>
      <c r="AB66" s="51">
        <f t="shared" si="38"/>
        <v>80</v>
      </c>
      <c r="AC66" s="51">
        <f t="shared" si="38"/>
        <v>0</v>
      </c>
      <c r="AD66" s="51">
        <f t="shared" si="38"/>
        <v>12</v>
      </c>
      <c r="AE66" s="54">
        <f t="shared" si="38"/>
        <v>0</v>
      </c>
      <c r="AF66" s="54">
        <f t="shared" si="38"/>
        <v>0</v>
      </c>
      <c r="AG66" s="54">
        <f t="shared" si="38"/>
        <v>80</v>
      </c>
      <c r="AH66" s="54">
        <f t="shared" si="38"/>
        <v>0</v>
      </c>
      <c r="AI66" s="54">
        <f t="shared" si="38"/>
        <v>14</v>
      </c>
      <c r="AJ66" s="46">
        <f t="shared" si="31"/>
        <v>240</v>
      </c>
      <c r="AK66" s="52">
        <f t="shared" si="30"/>
        <v>38</v>
      </c>
    </row>
    <row r="67" spans="1:38" ht="20.100000000000001" customHeight="1">
      <c r="A67" s="71" t="s">
        <v>3</v>
      </c>
      <c r="B67" s="101"/>
      <c r="C67" s="46"/>
      <c r="D67" s="46"/>
      <c r="E67" s="46"/>
      <c r="F67" s="47">
        <f>SUM(F18,F27,F38,F51,F66)</f>
        <v>40</v>
      </c>
      <c r="G67" s="47">
        <f>SUM(G18,G27,G38,G51,G66)</f>
        <v>0</v>
      </c>
      <c r="H67" s="47">
        <f>SUM(H18,H27,H38,H51,H66)</f>
        <v>160</v>
      </c>
      <c r="I67" s="47">
        <f>SUM(I18,I27,I38,I51,I66)</f>
        <v>0</v>
      </c>
      <c r="J67" s="47">
        <f>SUM(J18,J27,J38,J51,J66)</f>
        <v>28</v>
      </c>
      <c r="K67" s="47">
        <f>SUM(K18,K27,K38,K51,K66)</f>
        <v>38</v>
      </c>
      <c r="L67" s="47">
        <f>SUM(L18,L27,L38,L51,L66)</f>
        <v>0</v>
      </c>
      <c r="M67" s="47">
        <f>SUM(M18,M27,M38,M51,M66)</f>
        <v>170</v>
      </c>
      <c r="N67" s="47">
        <f>SUM(N18,N27,N38,N51,N66)</f>
        <v>0</v>
      </c>
      <c r="O67" s="47">
        <f>SUM(O18,O27,O38,O51,O66)</f>
        <v>32</v>
      </c>
      <c r="P67" s="47">
        <f>SUM(P18,P27,P38,P51,P66)</f>
        <v>60</v>
      </c>
      <c r="Q67" s="47">
        <f>SUM(Q18,Q27,Q38,Q51,Q66)</f>
        <v>10</v>
      </c>
      <c r="R67" s="47">
        <f>SUM(R18,R27,R38,R51,R66)</f>
        <v>132</v>
      </c>
      <c r="S67" s="47">
        <f>SUM(S18,S27,S38,S51,S66)</f>
        <v>0</v>
      </c>
      <c r="T67" s="47">
        <f>SUM(T18,T27,T38,T51,T66)</f>
        <v>29</v>
      </c>
      <c r="U67" s="47">
        <f>SUM(U18,U27,U38,U51,U66)</f>
        <v>20</v>
      </c>
      <c r="V67" s="47">
        <f>SUM(V18,V27,V38,V51,V66)</f>
        <v>40</v>
      </c>
      <c r="W67" s="47">
        <f>SUM(W18,W27,W38,W51,W66)</f>
        <v>140</v>
      </c>
      <c r="X67" s="47">
        <f>SUM(X18,X27,X38,X51,X66)</f>
        <v>0</v>
      </c>
      <c r="Y67" s="47">
        <f>SUM(Y18,Y27,Y38,Y51,Y66)</f>
        <v>31</v>
      </c>
      <c r="Z67" s="47">
        <f>SUM(Z18,Z27,Z38,Z51,Z66)</f>
        <v>60</v>
      </c>
      <c r="AA67" s="47">
        <f>SUM(AA18,AA27,AA38,AA51,AA66)</f>
        <v>0</v>
      </c>
      <c r="AB67" s="47">
        <f>SUM(AB18,AB27,AB38,AB51,AB66)</f>
        <v>130</v>
      </c>
      <c r="AC67" s="47">
        <f>SUM(AC18,AC27,AC38,AC51,AC66)</f>
        <v>25</v>
      </c>
      <c r="AD67" s="47">
        <f>SUM(AD18,AD27,AD38,AD51,AD66)</f>
        <v>30</v>
      </c>
      <c r="AE67" s="47">
        <f>SUM(AE18,AE27,AE38,AE51,AE66)</f>
        <v>40</v>
      </c>
      <c r="AF67" s="47">
        <f>SUM(AF18,AF27,AF38,AF51,AF66)</f>
        <v>0</v>
      </c>
      <c r="AG67" s="47">
        <f>SUM(AG18,AG27,AG38,AG51,AG66)</f>
        <v>120</v>
      </c>
      <c r="AH67" s="47">
        <f>SUM(AH18,AH27,AH38,AH51,AH66)</f>
        <v>25</v>
      </c>
      <c r="AI67" s="47">
        <f>SUM(AI18,AI27,AI38,AI51,AI66)</f>
        <v>30</v>
      </c>
      <c r="AJ67" s="46">
        <f t="shared" ref="AJ67:AJ68" si="39">SUM(F67:AI67)-AK67</f>
        <v>1210</v>
      </c>
      <c r="AK67" s="52">
        <f t="shared" si="30"/>
        <v>180</v>
      </c>
    </row>
    <row r="68" spans="1:38" ht="20.100000000000001" customHeight="1">
      <c r="A68" s="102" t="s">
        <v>81</v>
      </c>
      <c r="B68" s="103"/>
      <c r="C68" s="18"/>
      <c r="D68" s="18"/>
      <c r="E68" s="18"/>
      <c r="F68" s="104">
        <f>SUM(F67:I67)</f>
        <v>200</v>
      </c>
      <c r="G68" s="104"/>
      <c r="H68" s="104"/>
      <c r="I68" s="104"/>
      <c r="J68" s="58"/>
      <c r="K68" s="105">
        <f t="shared" ref="K68" si="40">SUM(K67:N67)</f>
        <v>208</v>
      </c>
      <c r="L68" s="105"/>
      <c r="M68" s="105"/>
      <c r="N68" s="105"/>
      <c r="O68" s="59"/>
      <c r="P68" s="106">
        <f t="shared" ref="P68" si="41">SUM(P67:S67)</f>
        <v>202</v>
      </c>
      <c r="Q68" s="106"/>
      <c r="R68" s="106"/>
      <c r="S68" s="106"/>
      <c r="T68" s="60"/>
      <c r="U68" s="107">
        <f t="shared" ref="U68" si="42">SUM(U67:X67)</f>
        <v>200</v>
      </c>
      <c r="V68" s="107"/>
      <c r="W68" s="107"/>
      <c r="X68" s="107"/>
      <c r="Y68" s="61"/>
      <c r="Z68" s="108">
        <f t="shared" ref="Z68" si="43">SUM(Z67:AC67)</f>
        <v>215</v>
      </c>
      <c r="AA68" s="108"/>
      <c r="AB68" s="108"/>
      <c r="AC68" s="108"/>
      <c r="AD68" s="62"/>
      <c r="AE68" s="94">
        <f t="shared" ref="AE68" si="44">SUM(AE67:AH67)</f>
        <v>185</v>
      </c>
      <c r="AF68" s="94"/>
      <c r="AG68" s="94"/>
      <c r="AH68" s="94"/>
      <c r="AI68" s="63"/>
      <c r="AJ68" s="64">
        <f t="shared" si="39"/>
        <v>1210</v>
      </c>
      <c r="AK68" s="65"/>
    </row>
    <row r="69" spans="1:38" ht="20.100000000000001" customHeight="1">
      <c r="A69" s="43"/>
      <c r="B69" s="2"/>
      <c r="F69" s="19"/>
      <c r="G69" s="1"/>
      <c r="H69" s="1"/>
      <c r="I69" s="1"/>
      <c r="J69" s="19"/>
      <c r="K69" s="19"/>
      <c r="L69" s="1"/>
      <c r="M69" s="1"/>
      <c r="N69" s="1"/>
      <c r="O69" s="19"/>
      <c r="P69" s="19"/>
      <c r="Q69" s="1"/>
      <c r="R69" s="1"/>
      <c r="S69" s="1"/>
      <c r="T69" s="19"/>
      <c r="U69" s="19"/>
      <c r="V69" s="1"/>
      <c r="W69" s="1"/>
      <c r="X69" s="1"/>
      <c r="Y69" s="19"/>
      <c r="Z69" s="19"/>
      <c r="AA69" s="1"/>
      <c r="AB69" s="1"/>
      <c r="AC69" s="1"/>
      <c r="AD69" s="19"/>
      <c r="AE69" s="19"/>
      <c r="AF69" s="1"/>
      <c r="AG69" s="1"/>
      <c r="AH69" s="1"/>
      <c r="AI69" s="19"/>
      <c r="AJ69" s="19"/>
      <c r="AK69" s="19"/>
    </row>
    <row r="70" spans="1:38" ht="20.100000000000001" customHeight="1">
      <c r="B70" s="20" t="s">
        <v>82</v>
      </c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</row>
    <row r="71" spans="1:38" ht="20.100000000000001" customHeight="1">
      <c r="B71" s="3" t="s">
        <v>83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1:38" ht="20.100000000000001" customHeight="1">
      <c r="B72" s="20" t="s">
        <v>84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AL72" s="6"/>
    </row>
    <row r="73" spans="1:38" ht="20.100000000000001" customHeight="1">
      <c r="B73" s="20" t="s">
        <v>85</v>
      </c>
      <c r="C73" s="43"/>
      <c r="D73" s="43"/>
      <c r="E73" s="4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38" ht="20.100000000000001" customHeight="1">
      <c r="B74" s="20" t="s">
        <v>86</v>
      </c>
      <c r="C74" s="43"/>
      <c r="D74" s="43"/>
      <c r="E74" s="4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38" ht="20.100000000000001" customHeight="1">
      <c r="B75" s="20" t="s">
        <v>87</v>
      </c>
      <c r="C75" s="43"/>
      <c r="D75" s="43"/>
      <c r="E75" s="4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38" ht="20.100000000000001" customHeight="1">
      <c r="B76" s="20" t="s">
        <v>88</v>
      </c>
      <c r="C76" s="43"/>
      <c r="D76" s="43"/>
      <c r="E76" s="4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38" ht="20.100000000000001" customHeight="1" thickBot="1">
      <c r="C77" s="43"/>
      <c r="D77" s="43"/>
      <c r="E77" s="4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38" ht="20.100000000000001" customHeight="1">
      <c r="A78" s="95" t="s">
        <v>89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7"/>
    </row>
    <row r="79" spans="1:38" ht="20.100000000000001" customHeight="1">
      <c r="A79" s="4">
        <v>1</v>
      </c>
      <c r="B79" s="32" t="s">
        <v>90</v>
      </c>
      <c r="C79" s="33">
        <v>2</v>
      </c>
      <c r="D79" s="33">
        <v>1</v>
      </c>
      <c r="E79" s="33"/>
      <c r="F79" s="34"/>
      <c r="G79" s="34"/>
      <c r="H79" s="34">
        <v>140</v>
      </c>
      <c r="I79" s="34"/>
      <c r="J79" s="34">
        <v>18</v>
      </c>
      <c r="K79" s="35"/>
      <c r="L79" s="35"/>
      <c r="M79" s="35"/>
      <c r="N79" s="35"/>
      <c r="O79" s="35"/>
      <c r="P79" s="36"/>
      <c r="Q79" s="36"/>
      <c r="R79" s="36"/>
      <c r="S79" s="36"/>
      <c r="T79" s="36"/>
      <c r="U79" s="37"/>
      <c r="V79" s="37"/>
      <c r="W79" s="37"/>
      <c r="X79" s="37"/>
      <c r="Y79" s="37"/>
      <c r="Z79" s="38"/>
      <c r="AA79" s="38"/>
      <c r="AB79" s="38"/>
      <c r="AC79" s="38"/>
      <c r="AD79" s="38"/>
      <c r="AE79" s="39"/>
      <c r="AF79" s="39"/>
      <c r="AG79" s="39"/>
      <c r="AH79" s="39"/>
      <c r="AI79" s="39"/>
      <c r="AJ79" s="40">
        <f>SUM(F79:AI79)-AK79</f>
        <v>140</v>
      </c>
      <c r="AK79" s="41">
        <f t="shared" ref="AK79:AK87" si="45">J79+O79+T79+Y79+AD79+AI79</f>
        <v>18</v>
      </c>
    </row>
    <row r="80" spans="1:38" ht="20.100000000000001" customHeight="1">
      <c r="A80" s="44">
        <v>2</v>
      </c>
      <c r="B80" s="16" t="s">
        <v>91</v>
      </c>
      <c r="C80" s="46" t="s">
        <v>92</v>
      </c>
      <c r="D80" s="46" t="s">
        <v>93</v>
      </c>
      <c r="E80" s="46"/>
      <c r="F80" s="9"/>
      <c r="G80" s="9"/>
      <c r="H80" s="9"/>
      <c r="I80" s="9"/>
      <c r="J80" s="9"/>
      <c r="K80" s="25"/>
      <c r="L80" s="25"/>
      <c r="M80" s="25">
        <v>30</v>
      </c>
      <c r="N80" s="25"/>
      <c r="O80" s="25">
        <v>5</v>
      </c>
      <c r="P80" s="10"/>
      <c r="Q80" s="10"/>
      <c r="R80" s="10">
        <v>20</v>
      </c>
      <c r="S80" s="17"/>
      <c r="T80" s="10">
        <v>3</v>
      </c>
      <c r="U80" s="24"/>
      <c r="V80" s="24"/>
      <c r="W80" s="24">
        <v>20</v>
      </c>
      <c r="X80" s="24"/>
      <c r="Y80" s="24">
        <v>3</v>
      </c>
      <c r="Z80" s="11"/>
      <c r="AA80" s="11"/>
      <c r="AB80" s="11">
        <v>10</v>
      </c>
      <c r="AC80" s="11"/>
      <c r="AD80" s="11">
        <v>1</v>
      </c>
      <c r="AE80" s="12"/>
      <c r="AF80" s="12"/>
      <c r="AG80" s="12">
        <v>10</v>
      </c>
      <c r="AH80" s="12"/>
      <c r="AI80" s="12">
        <v>1</v>
      </c>
      <c r="AJ80" s="13">
        <f t="shared" ref="AJ80:AJ87" si="46">SUM(F80:AI80)-AK80</f>
        <v>90</v>
      </c>
      <c r="AK80" s="14">
        <f t="shared" si="45"/>
        <v>13</v>
      </c>
    </row>
    <row r="81" spans="1:37" ht="20.100000000000001" customHeight="1">
      <c r="A81" s="44">
        <v>3</v>
      </c>
      <c r="B81" s="16" t="s">
        <v>94</v>
      </c>
      <c r="C81" s="46" t="s">
        <v>95</v>
      </c>
      <c r="D81" s="46">
        <v>5</v>
      </c>
      <c r="E81" s="46"/>
      <c r="F81" s="9"/>
      <c r="G81" s="9"/>
      <c r="H81" s="9"/>
      <c r="I81" s="9"/>
      <c r="J81" s="9"/>
      <c r="K81" s="25"/>
      <c r="L81" s="25"/>
      <c r="M81" s="25"/>
      <c r="N81" s="25"/>
      <c r="O81" s="25"/>
      <c r="P81" s="10"/>
      <c r="Q81" s="10"/>
      <c r="R81" s="10"/>
      <c r="S81" s="10"/>
      <c r="T81" s="10"/>
      <c r="U81" s="24"/>
      <c r="V81" s="24"/>
      <c r="W81" s="24">
        <v>30</v>
      </c>
      <c r="X81" s="24"/>
      <c r="Y81" s="24">
        <v>4</v>
      </c>
      <c r="Z81" s="11"/>
      <c r="AA81" s="11"/>
      <c r="AB81" s="11">
        <v>30</v>
      </c>
      <c r="AC81" s="11"/>
      <c r="AD81" s="11">
        <v>2</v>
      </c>
      <c r="AE81" s="12"/>
      <c r="AF81" s="12"/>
      <c r="AG81" s="12">
        <v>30</v>
      </c>
      <c r="AH81" s="12"/>
      <c r="AI81" s="12">
        <v>2</v>
      </c>
      <c r="AJ81" s="13">
        <f t="shared" si="46"/>
        <v>90</v>
      </c>
      <c r="AK81" s="14">
        <f t="shared" si="45"/>
        <v>8</v>
      </c>
    </row>
    <row r="82" spans="1:37" ht="20.100000000000001" customHeight="1">
      <c r="A82" s="44">
        <v>4</v>
      </c>
      <c r="B82" s="16" t="s">
        <v>96</v>
      </c>
      <c r="C82" s="46" t="s">
        <v>97</v>
      </c>
      <c r="D82" s="46">
        <v>3</v>
      </c>
      <c r="E82" s="46"/>
      <c r="F82" s="9"/>
      <c r="G82" s="9"/>
      <c r="H82" s="9"/>
      <c r="I82" s="9"/>
      <c r="J82" s="9"/>
      <c r="K82" s="25"/>
      <c r="L82" s="25"/>
      <c r="M82" s="25">
        <v>40</v>
      </c>
      <c r="N82" s="25"/>
      <c r="O82" s="25">
        <v>5</v>
      </c>
      <c r="P82" s="10"/>
      <c r="Q82" s="10"/>
      <c r="R82" s="10">
        <v>40</v>
      </c>
      <c r="S82" s="10"/>
      <c r="T82" s="10">
        <v>3</v>
      </c>
      <c r="U82" s="24"/>
      <c r="V82" s="24"/>
      <c r="W82" s="24"/>
      <c r="X82" s="24"/>
      <c r="Y82" s="24"/>
      <c r="Z82" s="11"/>
      <c r="AA82" s="11"/>
      <c r="AB82" s="11"/>
      <c r="AC82" s="11"/>
      <c r="AD82" s="11"/>
      <c r="AE82" s="12"/>
      <c r="AF82" s="12"/>
      <c r="AG82" s="12"/>
      <c r="AH82" s="12"/>
      <c r="AI82" s="12"/>
      <c r="AJ82" s="13">
        <f t="shared" si="46"/>
        <v>80</v>
      </c>
      <c r="AK82" s="14">
        <f t="shared" si="45"/>
        <v>8</v>
      </c>
    </row>
    <row r="83" spans="1:37" ht="20.100000000000001" customHeight="1">
      <c r="A83" s="44">
        <v>5</v>
      </c>
      <c r="B83" s="16" t="s">
        <v>98</v>
      </c>
      <c r="C83" s="46">
        <v>4</v>
      </c>
      <c r="D83" s="46"/>
      <c r="E83" s="46"/>
      <c r="F83" s="9"/>
      <c r="G83" s="9"/>
      <c r="H83" s="9"/>
      <c r="I83" s="9"/>
      <c r="J83" s="9"/>
      <c r="K83" s="25"/>
      <c r="L83" s="25"/>
      <c r="M83" s="25"/>
      <c r="N83" s="25"/>
      <c r="O83" s="25"/>
      <c r="P83" s="10"/>
      <c r="Q83" s="10"/>
      <c r="R83" s="10"/>
      <c r="S83" s="10"/>
      <c r="T83" s="10"/>
      <c r="U83" s="24"/>
      <c r="V83" s="24"/>
      <c r="W83" s="24">
        <v>10</v>
      </c>
      <c r="X83" s="24"/>
      <c r="Y83" s="24">
        <v>1</v>
      </c>
      <c r="Z83" s="11"/>
      <c r="AA83" s="11"/>
      <c r="AB83" s="11"/>
      <c r="AC83" s="11"/>
      <c r="AD83" s="11"/>
      <c r="AE83" s="12"/>
      <c r="AF83" s="12"/>
      <c r="AG83" s="12"/>
      <c r="AH83" s="12"/>
      <c r="AI83" s="12"/>
      <c r="AJ83" s="13">
        <f t="shared" si="46"/>
        <v>10</v>
      </c>
      <c r="AK83" s="14">
        <f t="shared" si="45"/>
        <v>1</v>
      </c>
    </row>
    <row r="84" spans="1:37" ht="20.100000000000001" customHeight="1">
      <c r="A84" s="44">
        <v>6</v>
      </c>
      <c r="B84" s="16" t="s">
        <v>99</v>
      </c>
      <c r="C84" s="46">
        <v>4</v>
      </c>
      <c r="D84" s="46"/>
      <c r="E84" s="46"/>
      <c r="F84" s="9"/>
      <c r="G84" s="9"/>
      <c r="H84" s="9"/>
      <c r="I84" s="9"/>
      <c r="J84" s="9"/>
      <c r="K84" s="25"/>
      <c r="L84" s="25"/>
      <c r="M84" s="25"/>
      <c r="N84" s="25"/>
      <c r="O84" s="25"/>
      <c r="P84" s="10"/>
      <c r="Q84" s="10"/>
      <c r="R84" s="10"/>
      <c r="S84" s="10"/>
      <c r="T84" s="10"/>
      <c r="U84" s="24"/>
      <c r="V84" s="24"/>
      <c r="W84" s="24">
        <v>10</v>
      </c>
      <c r="X84" s="24"/>
      <c r="Y84" s="24">
        <v>1</v>
      </c>
      <c r="Z84" s="11"/>
      <c r="AA84" s="11"/>
      <c r="AB84" s="11"/>
      <c r="AC84" s="11"/>
      <c r="AD84" s="11"/>
      <c r="AE84" s="12"/>
      <c r="AF84" s="12"/>
      <c r="AG84" s="12"/>
      <c r="AH84" s="12"/>
      <c r="AI84" s="12"/>
      <c r="AJ84" s="13">
        <f t="shared" si="46"/>
        <v>10</v>
      </c>
      <c r="AK84" s="14">
        <f t="shared" si="45"/>
        <v>1</v>
      </c>
    </row>
    <row r="85" spans="1:37" ht="20.100000000000001" customHeight="1">
      <c r="A85" s="44">
        <v>7</v>
      </c>
      <c r="B85" s="16" t="s">
        <v>100</v>
      </c>
      <c r="C85" s="46" t="s">
        <v>97</v>
      </c>
      <c r="D85" s="46">
        <v>3</v>
      </c>
      <c r="E85" s="46"/>
      <c r="F85" s="9"/>
      <c r="G85" s="9"/>
      <c r="H85" s="9"/>
      <c r="I85" s="9"/>
      <c r="J85" s="9"/>
      <c r="K85" s="25"/>
      <c r="L85" s="25"/>
      <c r="M85" s="25">
        <v>40</v>
      </c>
      <c r="N85" s="25"/>
      <c r="O85" s="25">
        <v>5</v>
      </c>
      <c r="P85" s="10"/>
      <c r="Q85" s="10"/>
      <c r="R85" s="10">
        <v>20</v>
      </c>
      <c r="S85" s="10"/>
      <c r="T85" s="10">
        <v>3</v>
      </c>
      <c r="U85" s="24"/>
      <c r="V85" s="24"/>
      <c r="W85" s="24"/>
      <c r="X85" s="24"/>
      <c r="Y85" s="24"/>
      <c r="Z85" s="11"/>
      <c r="AA85" s="11"/>
      <c r="AB85" s="11"/>
      <c r="AC85" s="11"/>
      <c r="AD85" s="11"/>
      <c r="AE85" s="12"/>
      <c r="AF85" s="12"/>
      <c r="AG85" s="12"/>
      <c r="AH85" s="12"/>
      <c r="AI85" s="12"/>
      <c r="AJ85" s="13">
        <f t="shared" si="46"/>
        <v>60</v>
      </c>
      <c r="AK85" s="14">
        <f t="shared" si="45"/>
        <v>8</v>
      </c>
    </row>
    <row r="86" spans="1:37" ht="20.100000000000001" customHeight="1">
      <c r="A86" s="44">
        <v>8</v>
      </c>
      <c r="B86" s="16" t="s">
        <v>101</v>
      </c>
      <c r="C86" s="46">
        <v>2</v>
      </c>
      <c r="D86" s="46"/>
      <c r="E86" s="46"/>
      <c r="F86" s="9"/>
      <c r="G86" s="9"/>
      <c r="H86" s="9"/>
      <c r="I86" s="9"/>
      <c r="J86" s="9"/>
      <c r="K86" s="25"/>
      <c r="L86" s="25"/>
      <c r="M86" s="25">
        <v>30</v>
      </c>
      <c r="N86" s="25"/>
      <c r="O86" s="25">
        <v>5</v>
      </c>
      <c r="P86" s="10"/>
      <c r="Q86" s="10"/>
      <c r="R86" s="10"/>
      <c r="S86" s="10"/>
      <c r="T86" s="10"/>
      <c r="U86" s="24"/>
      <c r="V86" s="24"/>
      <c r="W86" s="24"/>
      <c r="X86" s="24"/>
      <c r="Y86" s="24"/>
      <c r="Z86" s="11"/>
      <c r="AA86" s="11"/>
      <c r="AB86" s="11"/>
      <c r="AC86" s="11"/>
      <c r="AD86" s="11"/>
      <c r="AE86" s="12"/>
      <c r="AF86" s="12"/>
      <c r="AG86" s="12"/>
      <c r="AH86" s="12"/>
      <c r="AI86" s="12"/>
      <c r="AJ86" s="13">
        <f t="shared" si="46"/>
        <v>30</v>
      </c>
      <c r="AK86" s="14">
        <f t="shared" si="45"/>
        <v>5</v>
      </c>
    </row>
    <row r="87" spans="1:37" ht="20.100000000000001" customHeight="1" thickBot="1">
      <c r="A87" s="98" t="s">
        <v>36</v>
      </c>
      <c r="B87" s="99"/>
      <c r="C87" s="30"/>
      <c r="D87" s="30"/>
      <c r="E87" s="30"/>
      <c r="F87" s="30">
        <f t="shared" ref="F87:N87" si="47">SUM(F79:F86)</f>
        <v>0</v>
      </c>
      <c r="G87" s="30">
        <f t="shared" si="47"/>
        <v>0</v>
      </c>
      <c r="H87" s="30">
        <f t="shared" si="47"/>
        <v>140</v>
      </c>
      <c r="I87" s="30">
        <f t="shared" si="47"/>
        <v>0</v>
      </c>
      <c r="J87" s="30">
        <f t="shared" si="47"/>
        <v>18</v>
      </c>
      <c r="K87" s="30">
        <f t="shared" si="47"/>
        <v>0</v>
      </c>
      <c r="L87" s="30">
        <f t="shared" si="47"/>
        <v>0</v>
      </c>
      <c r="M87" s="30">
        <f t="shared" si="47"/>
        <v>140</v>
      </c>
      <c r="N87" s="30">
        <f t="shared" si="47"/>
        <v>0</v>
      </c>
      <c r="O87" s="30">
        <f>SUM(O79:O86)</f>
        <v>20</v>
      </c>
      <c r="P87" s="30">
        <f t="shared" ref="P87:AI87" si="48">SUM(P79:P86)</f>
        <v>0</v>
      </c>
      <c r="Q87" s="30">
        <f t="shared" si="48"/>
        <v>0</v>
      </c>
      <c r="R87" s="30">
        <f t="shared" si="48"/>
        <v>80</v>
      </c>
      <c r="S87" s="30">
        <f t="shared" si="48"/>
        <v>0</v>
      </c>
      <c r="T87" s="30">
        <f t="shared" si="48"/>
        <v>9</v>
      </c>
      <c r="U87" s="30">
        <f t="shared" si="48"/>
        <v>0</v>
      </c>
      <c r="V87" s="30">
        <f t="shared" si="48"/>
        <v>0</v>
      </c>
      <c r="W87" s="30">
        <f t="shared" si="48"/>
        <v>70</v>
      </c>
      <c r="X87" s="30">
        <f t="shared" si="48"/>
        <v>0</v>
      </c>
      <c r="Y87" s="30">
        <f t="shared" si="48"/>
        <v>9</v>
      </c>
      <c r="Z87" s="30">
        <f t="shared" si="48"/>
        <v>0</v>
      </c>
      <c r="AA87" s="30">
        <f t="shared" si="48"/>
        <v>0</v>
      </c>
      <c r="AB87" s="30">
        <f t="shared" si="48"/>
        <v>40</v>
      </c>
      <c r="AC87" s="30">
        <f t="shared" si="48"/>
        <v>0</v>
      </c>
      <c r="AD87" s="30">
        <f t="shared" si="48"/>
        <v>3</v>
      </c>
      <c r="AE87" s="30">
        <f t="shared" si="48"/>
        <v>0</v>
      </c>
      <c r="AF87" s="30">
        <f t="shared" si="48"/>
        <v>0</v>
      </c>
      <c r="AG87" s="30">
        <f t="shared" si="48"/>
        <v>40</v>
      </c>
      <c r="AH87" s="30">
        <f t="shared" si="48"/>
        <v>0</v>
      </c>
      <c r="AI87" s="30">
        <f t="shared" si="48"/>
        <v>3</v>
      </c>
      <c r="AJ87" s="30">
        <f t="shared" si="46"/>
        <v>510</v>
      </c>
      <c r="AK87" s="31">
        <f t="shared" si="45"/>
        <v>62</v>
      </c>
    </row>
    <row r="88" spans="1:37" ht="20.100000000000001" customHeight="1"/>
    <row r="89" spans="1:37" ht="20.100000000000001" customHeight="1">
      <c r="B89" s="100" t="s">
        <v>102</v>
      </c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</row>
    <row r="90" spans="1:37" ht="20.100000000000001" customHeight="1"/>
    <row r="91" spans="1:37" ht="20.100000000000001" customHeight="1"/>
    <row r="92" spans="1:37" ht="20.100000000000001" customHeight="1"/>
    <row r="93" spans="1:37" ht="20.100000000000001" customHeight="1"/>
    <row r="94" spans="1:37" ht="20.100000000000001" customHeight="1"/>
  </sheetData>
  <mergeCells count="40">
    <mergeCell ref="B89:AK89"/>
    <mergeCell ref="A51:B51"/>
    <mergeCell ref="A52:AK52"/>
    <mergeCell ref="A66:B66"/>
    <mergeCell ref="A67:B67"/>
    <mergeCell ref="A68:B68"/>
    <mergeCell ref="F68:I68"/>
    <mergeCell ref="K68:N68"/>
    <mergeCell ref="P68:S68"/>
    <mergeCell ref="U68:X68"/>
    <mergeCell ref="Z68:AC68"/>
    <mergeCell ref="A38:B38"/>
    <mergeCell ref="A39:AK39"/>
    <mergeCell ref="AE68:AH68"/>
    <mergeCell ref="A78:AK78"/>
    <mergeCell ref="A87:B87"/>
    <mergeCell ref="A29:AK29"/>
    <mergeCell ref="AK7:AK9"/>
    <mergeCell ref="F8:J8"/>
    <mergeCell ref="K8:O8"/>
    <mergeCell ref="P8:T8"/>
    <mergeCell ref="U8:Y8"/>
    <mergeCell ref="Z8:AD8"/>
    <mergeCell ref="AE8:AI8"/>
    <mergeCell ref="A10:AK10"/>
    <mergeCell ref="A18:B18"/>
    <mergeCell ref="A19:AK19"/>
    <mergeCell ref="A20:AK20"/>
    <mergeCell ref="A28:AK28"/>
    <mergeCell ref="A27:B27"/>
    <mergeCell ref="A1:AK1"/>
    <mergeCell ref="A6:E6"/>
    <mergeCell ref="F6:AK6"/>
    <mergeCell ref="A7:A9"/>
    <mergeCell ref="B7:B9"/>
    <mergeCell ref="C7:E8"/>
    <mergeCell ref="F7:O7"/>
    <mergeCell ref="P7:Y7"/>
    <mergeCell ref="Z7:AI7"/>
    <mergeCell ref="AJ7:AJ9"/>
  </mergeCells>
  <pageMargins left="0.51181102362204722" right="0.51181102362204722" top="0.15748031496062992" bottom="0.15748031496062992" header="0.31496062992125984" footer="0.31496062992125984"/>
  <pageSetup paperSize="9" scale="43" orientation="landscape" r:id="rId1"/>
  <ignoredErrors>
    <ignoredError sqref="C80" twoDigitTextYear="1"/>
    <ignoredError sqref="AJ6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82DE2580A4F947BEE34CE88FE40905" ma:contentTypeVersion="7" ma:contentTypeDescription="Utwórz nowy dokument." ma:contentTypeScope="" ma:versionID="04099088b2a10287a6daa8e11eeee5f7">
  <xsd:schema xmlns:xsd="http://www.w3.org/2001/XMLSchema" xmlns:xs="http://www.w3.org/2001/XMLSchema" xmlns:p="http://schemas.microsoft.com/office/2006/metadata/properties" xmlns:ns2="005b59e4-2938-41ca-8be2-b6dfbb033815" xmlns:ns3="4c6ea31a-29c5-4d7a-86a1-5f8c3318af2a" targetNamespace="http://schemas.microsoft.com/office/2006/metadata/properties" ma:root="true" ma:fieldsID="3f91c3786a91844595c1313256a73864" ns2:_="" ns3:_="">
    <xsd:import namespace="005b59e4-2938-41ca-8be2-b6dfbb033815"/>
    <xsd:import namespace="4c6ea31a-29c5-4d7a-86a1-5f8c3318a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b59e4-2938-41ca-8be2-b6dfbb033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ea31a-29c5-4d7a-86a1-5f8c3318af2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09E7E3-A8AD-4A40-9E8E-24692B640D0C}"/>
</file>

<file path=customXml/itemProps2.xml><?xml version="1.0" encoding="utf-8"?>
<ds:datastoreItem xmlns:ds="http://schemas.openxmlformats.org/officeDocument/2006/customXml" ds:itemID="{CEEAAA61-D924-41AA-8F12-8361E8EEEC82}"/>
</file>

<file path=customXml/itemProps3.xml><?xml version="1.0" encoding="utf-8"?>
<ds:datastoreItem xmlns:ds="http://schemas.openxmlformats.org/officeDocument/2006/customXml" ds:itemID="{779F4324-A2D4-421A-AC28-2EF29604C0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</dc:creator>
  <cp:keywords/>
  <dc:description/>
  <cp:lastModifiedBy>Grzegorz Kotłowski</cp:lastModifiedBy>
  <cp:revision/>
  <dcterms:created xsi:type="dcterms:W3CDTF">2010-12-06T08:38:47Z</dcterms:created>
  <dcterms:modified xsi:type="dcterms:W3CDTF">2023-06-16T16:29:09Z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0x0101002D82DE2580A4F947BEE34CE88FE40905</vt:lpwstr>
  </property>
</Properties>
</file>