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\Desktop\kopia12-11-2020\dysk d\Documents\Grzegorz\UG\Prodziekan\"/>
    </mc:Choice>
  </mc:AlternateContent>
  <xr:revisionPtr revIDLastSave="0" documentId="13_ncr:1_{AF00EB06-8E0C-4FD2-9245-C257FE9571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 studiów" sheetId="1" r:id="rId1"/>
  </sheets>
  <definedNames>
    <definedName name="_xlnm.Print_Area" localSheetId="0">'Plan studiów'!$A$1:$AK$69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0" i="1" l="1"/>
  <c r="AK50" i="1"/>
  <c r="AK48" i="1"/>
  <c r="AJ48" i="1"/>
  <c r="AJ41" i="1"/>
  <c r="AK41" i="1"/>
  <c r="AK39" i="1"/>
  <c r="AJ39" i="1"/>
  <c r="AJ34" i="1"/>
  <c r="AK34" i="1"/>
  <c r="AK32" i="1"/>
  <c r="AJ32" i="1"/>
  <c r="AK28" i="1"/>
  <c r="AK26" i="1"/>
  <c r="AJ28" i="1"/>
  <c r="AJ26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F60" i="1"/>
  <c r="K54" i="1"/>
  <c r="L54" i="1"/>
  <c r="M54" i="1"/>
  <c r="N54" i="1"/>
  <c r="N61" i="1" s="1"/>
  <c r="O54" i="1"/>
  <c r="P54" i="1"/>
  <c r="Q54" i="1"/>
  <c r="R54" i="1"/>
  <c r="S54" i="1"/>
  <c r="T54" i="1"/>
  <c r="U54" i="1"/>
  <c r="V54" i="1"/>
  <c r="V61" i="1" s="1"/>
  <c r="W54" i="1"/>
  <c r="X54" i="1"/>
  <c r="Y54" i="1"/>
  <c r="Z54" i="1"/>
  <c r="AA54" i="1"/>
  <c r="AB54" i="1"/>
  <c r="AC54" i="1"/>
  <c r="AD54" i="1"/>
  <c r="AE54" i="1"/>
  <c r="AF54" i="1"/>
  <c r="AG54" i="1"/>
  <c r="AH54" i="1"/>
  <c r="AH61" i="1" s="1"/>
  <c r="AI54" i="1"/>
  <c r="G54" i="1"/>
  <c r="H54" i="1"/>
  <c r="I54" i="1"/>
  <c r="J54" i="1"/>
  <c r="F54" i="1"/>
  <c r="AF45" i="1"/>
  <c r="AG45" i="1"/>
  <c r="AH45" i="1"/>
  <c r="AI45" i="1"/>
  <c r="AA45" i="1"/>
  <c r="AB45" i="1"/>
  <c r="AC45" i="1"/>
  <c r="AD45" i="1"/>
  <c r="V45" i="1"/>
  <c r="W45" i="1"/>
  <c r="X45" i="1"/>
  <c r="Y45" i="1"/>
  <c r="Q45" i="1"/>
  <c r="R45" i="1"/>
  <c r="R61" i="1" s="1"/>
  <c r="S45" i="1"/>
  <c r="T45" i="1"/>
  <c r="L45" i="1"/>
  <c r="M45" i="1"/>
  <c r="N45" i="1"/>
  <c r="O45" i="1"/>
  <c r="J45" i="1"/>
  <c r="G45" i="1"/>
  <c r="H45" i="1"/>
  <c r="I45" i="1"/>
  <c r="AF36" i="1"/>
  <c r="AG36" i="1"/>
  <c r="AH36" i="1"/>
  <c r="AI36" i="1"/>
  <c r="AE36" i="1"/>
  <c r="AA36" i="1"/>
  <c r="AB36" i="1"/>
  <c r="AC36" i="1"/>
  <c r="AD36" i="1"/>
  <c r="Z36" i="1"/>
  <c r="V36" i="1"/>
  <c r="W36" i="1"/>
  <c r="X36" i="1"/>
  <c r="Y36" i="1"/>
  <c r="U36" i="1"/>
  <c r="Q36" i="1"/>
  <c r="R36" i="1"/>
  <c r="S36" i="1"/>
  <c r="T36" i="1"/>
  <c r="P36" i="1"/>
  <c r="L36" i="1"/>
  <c r="M36" i="1"/>
  <c r="N36" i="1"/>
  <c r="O36" i="1"/>
  <c r="K36" i="1"/>
  <c r="G36" i="1"/>
  <c r="H36" i="1"/>
  <c r="I36" i="1"/>
  <c r="J36" i="1"/>
  <c r="F36" i="1"/>
  <c r="AF20" i="1"/>
  <c r="AG20" i="1"/>
  <c r="AH20" i="1"/>
  <c r="AI20" i="1"/>
  <c r="AA20" i="1"/>
  <c r="AB20" i="1"/>
  <c r="AC20" i="1"/>
  <c r="AD20" i="1"/>
  <c r="V20" i="1"/>
  <c r="W20" i="1"/>
  <c r="X20" i="1"/>
  <c r="Y20" i="1"/>
  <c r="Q20" i="1"/>
  <c r="R20" i="1"/>
  <c r="S20" i="1"/>
  <c r="T20" i="1"/>
  <c r="L20" i="1"/>
  <c r="M20" i="1"/>
  <c r="N20" i="1"/>
  <c r="O20" i="1"/>
  <c r="G20" i="1"/>
  <c r="H20" i="1"/>
  <c r="I20" i="1"/>
  <c r="J20" i="1"/>
  <c r="AF17" i="1"/>
  <c r="AG17" i="1"/>
  <c r="AH17" i="1"/>
  <c r="AI17" i="1"/>
  <c r="AI61" i="1" s="1"/>
  <c r="AA17" i="1"/>
  <c r="AB17" i="1"/>
  <c r="AC17" i="1"/>
  <c r="AC61" i="1" s="1"/>
  <c r="AD17" i="1"/>
  <c r="AD61" i="1" s="1"/>
  <c r="V17" i="1"/>
  <c r="W17" i="1"/>
  <c r="X17" i="1"/>
  <c r="Y17" i="1"/>
  <c r="Y61" i="1" s="1"/>
  <c r="Q17" i="1"/>
  <c r="R17" i="1"/>
  <c r="S17" i="1"/>
  <c r="T17" i="1"/>
  <c r="T61" i="1" s="1"/>
  <c r="L17" i="1"/>
  <c r="M17" i="1"/>
  <c r="N17" i="1"/>
  <c r="O17" i="1"/>
  <c r="O61" i="1" s="1"/>
  <c r="G17" i="1"/>
  <c r="H17" i="1"/>
  <c r="I17" i="1"/>
  <c r="J17" i="1"/>
  <c r="J61" i="1" s="1"/>
  <c r="AJ14" i="1"/>
  <c r="AK14" i="1"/>
  <c r="AJ15" i="1"/>
  <c r="AK15" i="1"/>
  <c r="AJ16" i="1"/>
  <c r="AK16" i="1"/>
  <c r="AJ19" i="1"/>
  <c r="AK19" i="1"/>
  <c r="AJ23" i="1"/>
  <c r="AK23" i="1"/>
  <c r="AJ24" i="1"/>
  <c r="AK24" i="1"/>
  <c r="AJ30" i="1"/>
  <c r="AK30" i="1"/>
  <c r="AJ31" i="1"/>
  <c r="AK31" i="1"/>
  <c r="AJ38" i="1"/>
  <c r="AK38" i="1"/>
  <c r="AJ43" i="1"/>
  <c r="AK43" i="1"/>
  <c r="AJ44" i="1"/>
  <c r="AK44" i="1"/>
  <c r="AJ47" i="1"/>
  <c r="AK47" i="1"/>
  <c r="AJ52" i="1"/>
  <c r="AK52" i="1"/>
  <c r="AJ53" i="1"/>
  <c r="AK53" i="1"/>
  <c r="AJ56" i="1"/>
  <c r="AK56" i="1"/>
  <c r="AJ57" i="1"/>
  <c r="AK57" i="1"/>
  <c r="AJ58" i="1"/>
  <c r="AK58" i="1"/>
  <c r="AJ59" i="1"/>
  <c r="AK59" i="1"/>
  <c r="AK13" i="1"/>
  <c r="AJ13" i="1"/>
  <c r="K45" i="1"/>
  <c r="P45" i="1"/>
  <c r="U45" i="1"/>
  <c r="Z45" i="1"/>
  <c r="AE45" i="1"/>
  <c r="F45" i="1"/>
  <c r="K20" i="1"/>
  <c r="P20" i="1"/>
  <c r="U20" i="1"/>
  <c r="Z20" i="1"/>
  <c r="Z61" i="1" s="1"/>
  <c r="AE20" i="1"/>
  <c r="K17" i="1"/>
  <c r="P17" i="1"/>
  <c r="U17" i="1"/>
  <c r="U61" i="1" s="1"/>
  <c r="Z17" i="1"/>
  <c r="AE17" i="1"/>
  <c r="F17" i="1"/>
  <c r="F20" i="1"/>
  <c r="F61" i="1" l="1"/>
  <c r="X61" i="1"/>
  <c r="AE61" i="1"/>
  <c r="K61" i="1"/>
  <c r="H61" i="1"/>
  <c r="M61" i="1"/>
  <c r="W61" i="1"/>
  <c r="AB61" i="1"/>
  <c r="AG61" i="1"/>
  <c r="AK45" i="1"/>
  <c r="P61" i="1"/>
  <c r="I61" i="1"/>
  <c r="AJ61" i="1" s="1"/>
  <c r="S61" i="1"/>
  <c r="G61" i="1"/>
  <c r="L61" i="1"/>
  <c r="Q61" i="1"/>
  <c r="AA61" i="1"/>
  <c r="AF61" i="1"/>
  <c r="AJ54" i="1"/>
  <c r="AJ45" i="1"/>
  <c r="AK54" i="1"/>
  <c r="AK17" i="1"/>
  <c r="AK20" i="1"/>
  <c r="AJ20" i="1"/>
  <c r="AJ17" i="1"/>
  <c r="AK61" i="1" l="1"/>
  <c r="AK36" i="1"/>
  <c r="AJ36" i="1"/>
  <c r="AK60" i="1" l="1"/>
  <c r="AJ60" i="1"/>
</calcChain>
</file>

<file path=xl/sharedStrings.xml><?xml version="1.0" encoding="utf-8"?>
<sst xmlns="http://schemas.openxmlformats.org/spreadsheetml/2006/main" count="127" uniqueCount="86">
  <si>
    <t>Lp.</t>
  </si>
  <si>
    <t>E</t>
  </si>
  <si>
    <t>I rok</t>
  </si>
  <si>
    <t>II rok</t>
  </si>
  <si>
    <t>III rok</t>
  </si>
  <si>
    <t>Razem ECTS</t>
  </si>
  <si>
    <t>W</t>
  </si>
  <si>
    <t>K</t>
  </si>
  <si>
    <t>ĆW</t>
  </si>
  <si>
    <t>S</t>
  </si>
  <si>
    <t>ECTS</t>
  </si>
  <si>
    <t>Wychowanie fizyczne</t>
  </si>
  <si>
    <t>RAZEM: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</si>
  <si>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</si>
  <si>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</si>
  <si>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</si>
  <si>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</si>
  <si>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</si>
  <si>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</si>
  <si>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</si>
  <si>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</si>
  <si>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Praktyczna nauka języka niemieckiego (kurs zintegrowany)</t>
  </si>
  <si>
    <t>2, 6</t>
  </si>
  <si>
    <t>Praktyczna nauka języka angielskiego (kurs zintegrowany)</t>
  </si>
  <si>
    <t>Praktyczna gramatyka języka niemieckiego</t>
  </si>
  <si>
    <t>1, 2, 3</t>
  </si>
  <si>
    <t>Praktyczna gramatyka języka angielskiego</t>
  </si>
  <si>
    <t>Wstęp do językoznawstwa</t>
  </si>
  <si>
    <t>Gramatyka opisowa języka niemieckiego</t>
  </si>
  <si>
    <t>3, 4</t>
  </si>
  <si>
    <t>Gramatyka opisowa języka angielskiego</t>
  </si>
  <si>
    <t>Wstęp do literaturoznawstwa</t>
  </si>
  <si>
    <t>Wstęp do teorii przekładu</t>
  </si>
  <si>
    <t>5, 6</t>
  </si>
  <si>
    <t>ZO</t>
  </si>
  <si>
    <t>Leksykologia</t>
  </si>
  <si>
    <t>Zarys historii  literatury niemieckiej</t>
  </si>
  <si>
    <t>Wspólczesna literatura Niemiec, Austrii i Szwajcarii</t>
  </si>
  <si>
    <t xml:space="preserve">Zarys historii literatury angielskiej     </t>
  </si>
  <si>
    <t>Współczesna literatura brytyjska i amerykańska</t>
  </si>
  <si>
    <t>Tłumaczenia niemiecko-polskie i polsko-niemieckie (artykuły prasowe)</t>
  </si>
  <si>
    <t>Tłumaczenia angielsko-polskie i polsko-angielskie (artykuły prasowe)</t>
  </si>
  <si>
    <t xml:space="preserve">Pragmalingwistyka </t>
  </si>
  <si>
    <t>Stylistyka</t>
  </si>
  <si>
    <t>Przedmiot*</t>
  </si>
  <si>
    <t>KIERUNEK: LINGWISTYKA STOSOWANA</t>
  </si>
  <si>
    <t>1, 3, 5</t>
  </si>
  <si>
    <t>3, 4, 5</t>
  </si>
  <si>
    <t>2, 3, 4</t>
  </si>
  <si>
    <t>Konwersatoria prowadzone są w jednej grupie (dla całego roku).</t>
  </si>
  <si>
    <t xml:space="preserve">Tłumaczenia niemiecko-polskie i polsko-niemieckie (teksty użytkowe) </t>
  </si>
  <si>
    <t>Tłumaczenia angielsko-polskie i polsko-angielskie (teksty użytkowe)</t>
  </si>
  <si>
    <t xml:space="preserve">Wprowadzenie do tłumaczeń specjalistycznych z języka angielskiego na język polski i z języka polskiego na język angielski </t>
  </si>
  <si>
    <t>forma zaliczenia po semestrze</t>
  </si>
  <si>
    <t>Tłumaczenia literackie niemiecko-polskie, polsko-niemieckie</t>
  </si>
  <si>
    <t>Tłumaczenia literackie angielsko-polskie, polsko-angielskie</t>
  </si>
  <si>
    <t>Psychologia języka z elementami akwizycji</t>
  </si>
  <si>
    <t>Socjologia języka I komunikacji</t>
  </si>
  <si>
    <t>D. POZOSTAŁE PRZEDMIOTY</t>
  </si>
  <si>
    <t>A. GRUPA TREŚCI PODSTAWOWYCH</t>
  </si>
  <si>
    <t>A1. PRAKTYCZNA NAUKA JĘZYKA OBCEGO</t>
  </si>
  <si>
    <t>A2. PRAKTYCZNA NAUKA TRZECIEGO JĘZYKA OBCEGO</t>
  </si>
  <si>
    <t>B. GRUPA TREŚCI KIERUNKOWYCH</t>
  </si>
  <si>
    <t>B1. WIEDZA O JĘZYKU I KOMUNIKACJI</t>
  </si>
  <si>
    <t>B2. WIEDZA O LITERATURZE OBSZARU JĘZYKOWEGO</t>
  </si>
  <si>
    <t>B3. PRZEDMIOTY TRANSLATORYCZNE</t>
  </si>
  <si>
    <t>Analiza dyskursu</t>
  </si>
  <si>
    <t>Gramatyka kontrastywna angielsko-polska z elementami analiz  tekstowych</t>
  </si>
  <si>
    <t>SPECJALNOŚĆ KOMUNIKACYJNO-TRANSLATORYCZNA</t>
  </si>
  <si>
    <r>
      <t>Wprowadzenie do tłumaczeń specjalistycznych z języka niemieckiego na język polski i z języka polskiego na język niemiecki</t>
    </r>
    <r>
      <rPr>
        <i/>
        <sz val="11"/>
        <rFont val="Calibri"/>
        <family val="2"/>
      </rPr>
      <t xml:space="preserve"> </t>
    </r>
  </si>
  <si>
    <t>Wykład ogólnouczelniany</t>
  </si>
  <si>
    <r>
      <t xml:space="preserve">PLAN  STUDIÓW STACJONARNYCH PIERWSZEGO STOPNIA  </t>
    </r>
    <r>
      <rPr>
        <sz val="12"/>
        <rFont val="Calibri"/>
        <family val="2"/>
        <charset val="238"/>
      </rPr>
      <t>OD ROKU AKADEMICKIEGO 2021/2022</t>
    </r>
  </si>
  <si>
    <t>WYDZIAŁ: FILOLOGICZNY</t>
  </si>
  <si>
    <t>PROFIL: OGÓLNOAKADEMICKI</t>
  </si>
  <si>
    <t>W trakcie I roku studenci zobowiązani są do zaliczenia szkolenia z zakresu BiHK oraz ochrony własności intelektualnej, a także szkolenia bibliotecznego.</t>
  </si>
  <si>
    <t>Lektorat języka obcego**</t>
  </si>
  <si>
    <t>Seminarium licencjackie ***</t>
  </si>
  <si>
    <t>Praktyki zawodowe****</t>
  </si>
  <si>
    <t>** Do wyboru język włoski lub język hiszpański.</t>
  </si>
  <si>
    <t xml:space="preserve">*** Seminarium licencjackie obejmuje napisanie pracy licencjackiej. </t>
  </si>
  <si>
    <t>2, 3</t>
  </si>
  <si>
    <t>Gramatyka kontrastywna niemiecko-polska z elementami analiz tekstowych</t>
  </si>
  <si>
    <t>* Kursywą zaznaczono przedmioty do wyboru.</t>
  </si>
  <si>
    <t>Rozkład godzin i punktów ECTS</t>
  </si>
  <si>
    <t>Razem godzin</t>
  </si>
  <si>
    <t>**** Praktyki zawodowe odbywają się w wymiarze 40 godzin.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</si>
</sst>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Garamond"/>
      <family val="1"/>
    </font>
    <font>
      <b/>
      <sz val="11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8"/>
      <color indexed="8"/>
      <name val="Garamond"/>
      <family val="1"/>
    </font>
    <font>
      <sz val="12"/>
      <color indexed="8"/>
      <name val="Garamond"/>
      <family val="1"/>
    </font>
    <font>
      <i/>
      <sz val="11"/>
      <name val="Calibri"/>
      <family val="2"/>
    </font>
    <font>
      <sz val="12"/>
      <name val="Calibri"/>
      <family val="2"/>
      <charset val="238"/>
    </font>
    <font>
      <sz val="11"/>
      <color theme="1"/>
      <name val="Garamond"/>
      <family val="1"/>
    </font>
    <font>
      <sz val="11"/>
      <color rgb="FFFF0000"/>
      <name val="Garamond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b/>
      <sz val="1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vertical="center" wrapText="1"/>
    </xf>
    <xf numFmtId="0" fontId="14" fillId="7" borderId="5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4" fillId="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7" fillId="0" borderId="18" xfId="1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20" fillId="8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 vertical="center"/>
    </xf>
    <xf numFmtId="0" fontId="16" fillId="12" borderId="17" xfId="0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horizontal="center" vertical="center"/>
    </xf>
    <xf numFmtId="0" fontId="16" fillId="12" borderId="4" xfId="0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16" fillId="12" borderId="13" xfId="0" applyFont="1" applyFill="1" applyBorder="1" applyAlignment="1">
      <alignment horizontal="center" vertical="center"/>
    </xf>
    <xf numFmtId="0" fontId="16" fillId="12" borderId="19" xfId="0" applyFont="1" applyFill="1" applyBorder="1" applyAlignment="1">
      <alignment horizontal="center" vertical="center"/>
    </xf>
    <xf numFmtId="0" fontId="16" fillId="12" borderId="20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16" fillId="12" borderId="10" xfId="0" applyFont="1" applyFill="1" applyBorder="1" applyAlignment="1">
      <alignment horizontal="center" vertical="center" wrapText="1"/>
    </xf>
    <xf numFmtId="0" fontId="16" fillId="12" borderId="9" xfId="0" applyFont="1" applyFill="1" applyBorder="1" applyAlignment="1">
      <alignment horizontal="center" vertical="center" wrapText="1"/>
    </xf>
    <xf numFmtId="0" fontId="16" fillId="12" borderId="11" xfId="0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78"/>
  <sheetViews>
    <sheetView tabSelected="1" zoomScaleNormal="100" zoomScaleSheetLayoutView="100" workbookViewId="0">
      <selection activeCell="J4" sqref="J4"/>
    </sheetView>
  </sheetViews>
  <sheetFormatPr defaultColWidth="8.85546875" defaultRowHeight="15" customHeight="1" x14ac:dyDescent="0.25"/>
  <cols>
    <col min="1" max="1" width="4.140625" style="4" customWidth="1"/>
    <col min="2" max="2" width="53" style="84" customWidth="1"/>
    <col min="3" max="3" width="5.85546875" style="5" customWidth="1"/>
    <col min="4" max="4" width="8" style="6" customWidth="1"/>
    <col min="5" max="5" width="6.42578125" style="6" customWidth="1"/>
    <col min="6" max="35" width="5.7109375" style="6" customWidth="1"/>
    <col min="36" max="16384" width="8.85546875" style="78"/>
  </cols>
  <sheetData>
    <row r="1" spans="1:37" s="79" customFormat="1" ht="20.100000000000001" customHeight="1" x14ac:dyDescent="0.25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</row>
    <row r="2" spans="1:37" s="79" customFormat="1" ht="20.100000000000001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78"/>
      <c r="AK2" s="78"/>
    </row>
    <row r="3" spans="1:37" s="79" customFormat="1" ht="20.100000000000001" customHeight="1" x14ac:dyDescent="0.25">
      <c r="A3" s="22"/>
      <c r="B3" s="76" t="s">
        <v>72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8"/>
      <c r="AK3" s="78"/>
    </row>
    <row r="4" spans="1:37" s="79" customFormat="1" ht="20.100000000000001" customHeight="1" x14ac:dyDescent="0.25">
      <c r="A4" s="22"/>
      <c r="B4" s="76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0"/>
      <c r="O4" s="181" t="s">
        <v>68</v>
      </c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70"/>
      <c r="AB4" s="70"/>
      <c r="AC4" s="70"/>
      <c r="AD4" s="70"/>
      <c r="AE4" s="70"/>
      <c r="AF4" s="70"/>
      <c r="AG4" s="70"/>
      <c r="AH4" s="70"/>
      <c r="AI4" s="70"/>
      <c r="AJ4" s="78"/>
      <c r="AK4" s="78"/>
    </row>
    <row r="5" spans="1:37" s="79" customFormat="1" ht="20.100000000000001" customHeight="1" x14ac:dyDescent="0.25">
      <c r="A5" s="22"/>
      <c r="B5" s="76" t="s">
        <v>73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8"/>
      <c r="AK5" s="78"/>
    </row>
    <row r="6" spans="1:37" s="79" customFormat="1" ht="20.100000000000001" customHeight="1" thickBot="1" x14ac:dyDescent="0.3">
      <c r="A6" s="90"/>
      <c r="B6" s="91"/>
      <c r="C6" s="92"/>
      <c r="D6" s="93"/>
      <c r="E6" s="93"/>
      <c r="F6" s="93"/>
      <c r="G6" s="94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5"/>
      <c r="AK6" s="95"/>
    </row>
    <row r="7" spans="1:37" s="79" customFormat="1" ht="20.100000000000001" customHeight="1" x14ac:dyDescent="0.25">
      <c r="A7" s="176" t="s">
        <v>83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8"/>
    </row>
    <row r="8" spans="1:37" s="79" customFormat="1" ht="20.100000000000001" customHeight="1" x14ac:dyDescent="0.25">
      <c r="A8" s="149" t="s">
        <v>0</v>
      </c>
      <c r="B8" s="146" t="s">
        <v>44</v>
      </c>
      <c r="C8" s="146" t="s">
        <v>53</v>
      </c>
      <c r="D8" s="146"/>
      <c r="E8" s="146"/>
      <c r="F8" s="148" t="s">
        <v>2</v>
      </c>
      <c r="G8" s="148"/>
      <c r="H8" s="148"/>
      <c r="I8" s="148"/>
      <c r="J8" s="148"/>
      <c r="K8" s="148"/>
      <c r="L8" s="148"/>
      <c r="M8" s="148"/>
      <c r="N8" s="148"/>
      <c r="O8" s="148"/>
      <c r="P8" s="160" t="s">
        <v>3</v>
      </c>
      <c r="Q8" s="160"/>
      <c r="R8" s="160"/>
      <c r="S8" s="160"/>
      <c r="T8" s="160"/>
      <c r="U8" s="160"/>
      <c r="V8" s="160"/>
      <c r="W8" s="160"/>
      <c r="X8" s="160"/>
      <c r="Y8" s="160"/>
      <c r="Z8" s="161" t="s">
        <v>4</v>
      </c>
      <c r="AA8" s="161"/>
      <c r="AB8" s="161"/>
      <c r="AC8" s="161"/>
      <c r="AD8" s="161"/>
      <c r="AE8" s="161"/>
      <c r="AF8" s="161"/>
      <c r="AG8" s="161"/>
      <c r="AH8" s="161"/>
      <c r="AI8" s="162"/>
      <c r="AJ8" s="143" t="s">
        <v>84</v>
      </c>
      <c r="AK8" s="143" t="s">
        <v>5</v>
      </c>
    </row>
    <row r="9" spans="1:37" s="77" customFormat="1" ht="20.100000000000001" customHeight="1" x14ac:dyDescent="0.25">
      <c r="A9" s="149"/>
      <c r="B9" s="146"/>
      <c r="C9" s="146"/>
      <c r="D9" s="146"/>
      <c r="E9" s="146"/>
      <c r="F9" s="154" t="s">
        <v>14</v>
      </c>
      <c r="G9" s="155"/>
      <c r="H9" s="155"/>
      <c r="I9" s="155"/>
      <c r="J9" s="156"/>
      <c r="K9" s="135" t="s">
        <v>15</v>
      </c>
      <c r="L9" s="136"/>
      <c r="M9" s="136"/>
      <c r="N9" s="136"/>
      <c r="O9" s="137"/>
      <c r="P9" s="138" t="s">
        <v>16</v>
      </c>
      <c r="Q9" s="139"/>
      <c r="R9" s="139"/>
      <c r="S9" s="139"/>
      <c r="T9" s="140"/>
      <c r="U9" s="151" t="s">
        <v>17</v>
      </c>
      <c r="V9" s="152"/>
      <c r="W9" s="152"/>
      <c r="X9" s="152"/>
      <c r="Y9" s="153"/>
      <c r="Z9" s="157" t="s">
        <v>18</v>
      </c>
      <c r="AA9" s="158"/>
      <c r="AB9" s="158"/>
      <c r="AC9" s="158"/>
      <c r="AD9" s="159"/>
      <c r="AE9" s="141" t="s">
        <v>19</v>
      </c>
      <c r="AF9" s="142"/>
      <c r="AG9" s="142"/>
      <c r="AH9" s="142"/>
      <c r="AI9" s="142"/>
      <c r="AJ9" s="144"/>
      <c r="AK9" s="144"/>
    </row>
    <row r="10" spans="1:37" s="77" customFormat="1" ht="20.100000000000001" customHeight="1" thickBot="1" x14ac:dyDescent="0.3">
      <c r="A10" s="150"/>
      <c r="B10" s="147"/>
      <c r="C10" s="75" t="s">
        <v>1</v>
      </c>
      <c r="D10" s="75" t="s">
        <v>34</v>
      </c>
      <c r="E10" s="75" t="s">
        <v>20</v>
      </c>
      <c r="F10" s="24" t="s">
        <v>6</v>
      </c>
      <c r="G10" s="24" t="s">
        <v>7</v>
      </c>
      <c r="H10" s="24" t="s">
        <v>8</v>
      </c>
      <c r="I10" s="24" t="s">
        <v>9</v>
      </c>
      <c r="J10" s="24" t="s">
        <v>10</v>
      </c>
      <c r="K10" s="25" t="s">
        <v>6</v>
      </c>
      <c r="L10" s="25" t="s">
        <v>7</v>
      </c>
      <c r="M10" s="25" t="s">
        <v>8</v>
      </c>
      <c r="N10" s="25" t="s">
        <v>9</v>
      </c>
      <c r="O10" s="25" t="s">
        <v>10</v>
      </c>
      <c r="P10" s="26" t="s">
        <v>6</v>
      </c>
      <c r="Q10" s="26" t="s">
        <v>7</v>
      </c>
      <c r="R10" s="26" t="s">
        <v>8</v>
      </c>
      <c r="S10" s="26" t="s">
        <v>9</v>
      </c>
      <c r="T10" s="26" t="s">
        <v>10</v>
      </c>
      <c r="U10" s="27" t="s">
        <v>6</v>
      </c>
      <c r="V10" s="27" t="s">
        <v>7</v>
      </c>
      <c r="W10" s="27" t="s">
        <v>8</v>
      </c>
      <c r="X10" s="27" t="s">
        <v>9</v>
      </c>
      <c r="Y10" s="27" t="s">
        <v>10</v>
      </c>
      <c r="Z10" s="28" t="s">
        <v>6</v>
      </c>
      <c r="AA10" s="28" t="s">
        <v>7</v>
      </c>
      <c r="AB10" s="28" t="s">
        <v>8</v>
      </c>
      <c r="AC10" s="28" t="s">
        <v>9</v>
      </c>
      <c r="AD10" s="28" t="s">
        <v>10</v>
      </c>
      <c r="AE10" s="29" t="s">
        <v>6</v>
      </c>
      <c r="AF10" s="29" t="s">
        <v>7</v>
      </c>
      <c r="AG10" s="29" t="s">
        <v>8</v>
      </c>
      <c r="AH10" s="29" t="s">
        <v>9</v>
      </c>
      <c r="AI10" s="85" t="s">
        <v>10</v>
      </c>
      <c r="AJ10" s="145"/>
      <c r="AK10" s="145"/>
    </row>
    <row r="11" spans="1:37" s="79" customFormat="1" ht="20.100000000000001" customHeight="1" x14ac:dyDescent="0.25">
      <c r="A11" s="163" t="s">
        <v>59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64"/>
    </row>
    <row r="12" spans="1:37" s="79" customFormat="1" ht="20.100000000000001" customHeight="1" x14ac:dyDescent="0.25">
      <c r="A12" s="168" t="s">
        <v>60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70"/>
    </row>
    <row r="13" spans="1:37" s="79" customFormat="1" ht="20.100000000000001" customHeight="1" x14ac:dyDescent="0.25">
      <c r="A13" s="30">
        <v>1</v>
      </c>
      <c r="B13" s="31" t="s">
        <v>21</v>
      </c>
      <c r="C13" s="32" t="s">
        <v>22</v>
      </c>
      <c r="D13" s="32">
        <v>4</v>
      </c>
      <c r="E13" s="32" t="s">
        <v>46</v>
      </c>
      <c r="F13" s="33"/>
      <c r="G13" s="33"/>
      <c r="H13" s="33">
        <v>90</v>
      </c>
      <c r="I13" s="33"/>
      <c r="J13" s="33">
        <v>7</v>
      </c>
      <c r="K13" s="34"/>
      <c r="L13" s="34"/>
      <c r="M13" s="34">
        <v>90</v>
      </c>
      <c r="N13" s="34"/>
      <c r="O13" s="35">
        <v>6</v>
      </c>
      <c r="P13" s="36"/>
      <c r="Q13" s="36"/>
      <c r="R13" s="36">
        <v>70</v>
      </c>
      <c r="S13" s="36"/>
      <c r="T13" s="36">
        <v>5</v>
      </c>
      <c r="U13" s="37"/>
      <c r="V13" s="37"/>
      <c r="W13" s="37">
        <v>70</v>
      </c>
      <c r="X13" s="37"/>
      <c r="Y13" s="37">
        <v>4</v>
      </c>
      <c r="Z13" s="38"/>
      <c r="AA13" s="38"/>
      <c r="AB13" s="38">
        <v>70</v>
      </c>
      <c r="AC13" s="38"/>
      <c r="AD13" s="38">
        <v>4</v>
      </c>
      <c r="AE13" s="39"/>
      <c r="AF13" s="39"/>
      <c r="AG13" s="39">
        <v>80</v>
      </c>
      <c r="AH13" s="39"/>
      <c r="AI13" s="86">
        <v>4</v>
      </c>
      <c r="AJ13" s="89">
        <f>SUM(F13:I13,K13:N13,P13:S13,U13:X13,Z13:AC13,AE13:AH13)</f>
        <v>470</v>
      </c>
      <c r="AK13" s="89">
        <f>SUM(J13,O13,T13,Y13,AD13,AI13)</f>
        <v>30</v>
      </c>
    </row>
    <row r="14" spans="1:37" s="79" customFormat="1" ht="20.100000000000001" customHeight="1" x14ac:dyDescent="0.25">
      <c r="A14" s="30">
        <v>2</v>
      </c>
      <c r="B14" s="31" t="s">
        <v>23</v>
      </c>
      <c r="C14" s="32" t="s">
        <v>22</v>
      </c>
      <c r="D14" s="32">
        <v>4</v>
      </c>
      <c r="E14" s="32" t="s">
        <v>46</v>
      </c>
      <c r="F14" s="33"/>
      <c r="G14" s="33"/>
      <c r="H14" s="33">
        <v>90</v>
      </c>
      <c r="I14" s="33"/>
      <c r="J14" s="33">
        <v>7</v>
      </c>
      <c r="K14" s="34"/>
      <c r="L14" s="34"/>
      <c r="M14" s="34">
        <v>80</v>
      </c>
      <c r="N14" s="34"/>
      <c r="O14" s="35">
        <v>6</v>
      </c>
      <c r="P14" s="36"/>
      <c r="Q14" s="36"/>
      <c r="R14" s="36">
        <v>60</v>
      </c>
      <c r="S14" s="36"/>
      <c r="T14" s="36">
        <v>5</v>
      </c>
      <c r="U14" s="37"/>
      <c r="V14" s="37"/>
      <c r="W14" s="37">
        <v>60</v>
      </c>
      <c r="X14" s="37"/>
      <c r="Y14" s="37">
        <v>4</v>
      </c>
      <c r="Z14" s="38"/>
      <c r="AA14" s="38"/>
      <c r="AB14" s="38">
        <v>60</v>
      </c>
      <c r="AC14" s="38"/>
      <c r="AD14" s="38">
        <v>3</v>
      </c>
      <c r="AE14" s="39"/>
      <c r="AF14" s="39"/>
      <c r="AG14" s="39">
        <v>60</v>
      </c>
      <c r="AH14" s="39"/>
      <c r="AI14" s="86">
        <v>3</v>
      </c>
      <c r="AJ14" s="89">
        <f>SUM(F14:I14,K14:N14,P14:S14,U14:X14,Z14:AC14,AE14:AH14)</f>
        <v>410</v>
      </c>
      <c r="AK14" s="89">
        <f>SUM(J14,O14,T14,Y14,AD14,AI14)</f>
        <v>28</v>
      </c>
    </row>
    <row r="15" spans="1:37" s="79" customFormat="1" ht="20.100000000000001" customHeight="1" x14ac:dyDescent="0.25">
      <c r="A15" s="30">
        <v>3</v>
      </c>
      <c r="B15" s="31" t="s">
        <v>24</v>
      </c>
      <c r="C15" s="32"/>
      <c r="D15" s="32" t="s">
        <v>25</v>
      </c>
      <c r="E15" s="32"/>
      <c r="F15" s="33"/>
      <c r="G15" s="33"/>
      <c r="H15" s="33">
        <v>30</v>
      </c>
      <c r="I15" s="33"/>
      <c r="J15" s="33">
        <v>4</v>
      </c>
      <c r="K15" s="34"/>
      <c r="L15" s="34"/>
      <c r="M15" s="34">
        <v>30</v>
      </c>
      <c r="N15" s="34"/>
      <c r="O15" s="34">
        <v>3</v>
      </c>
      <c r="P15" s="36"/>
      <c r="Q15" s="36"/>
      <c r="R15" s="36">
        <v>30</v>
      </c>
      <c r="S15" s="36"/>
      <c r="T15" s="36">
        <v>2</v>
      </c>
      <c r="U15" s="37"/>
      <c r="V15" s="37"/>
      <c r="W15" s="37"/>
      <c r="X15" s="37"/>
      <c r="Y15" s="37"/>
      <c r="Z15" s="38"/>
      <c r="AA15" s="38"/>
      <c r="AB15" s="38"/>
      <c r="AC15" s="38"/>
      <c r="AD15" s="38"/>
      <c r="AE15" s="39"/>
      <c r="AF15" s="39"/>
      <c r="AG15" s="39"/>
      <c r="AH15" s="39"/>
      <c r="AI15" s="86"/>
      <c r="AJ15" s="89">
        <f>SUM(F15:I15,K15:N15,P15:S15,U15:X15,Z15:AC15,AE15:AH15)</f>
        <v>90</v>
      </c>
      <c r="AK15" s="89">
        <f>SUM(J15,O15,T15,Y15,AD15,AI15)</f>
        <v>9</v>
      </c>
    </row>
    <row r="16" spans="1:37" s="79" customFormat="1" ht="20.100000000000001" customHeight="1" x14ac:dyDescent="0.25">
      <c r="A16" s="30">
        <v>4</v>
      </c>
      <c r="B16" s="31" t="s">
        <v>26</v>
      </c>
      <c r="C16" s="32"/>
      <c r="D16" s="32" t="s">
        <v>25</v>
      </c>
      <c r="E16" s="32"/>
      <c r="F16" s="33"/>
      <c r="G16" s="33"/>
      <c r="H16" s="33">
        <v>30</v>
      </c>
      <c r="I16" s="33"/>
      <c r="J16" s="33">
        <v>4</v>
      </c>
      <c r="K16" s="34"/>
      <c r="L16" s="34"/>
      <c r="M16" s="34">
        <v>30</v>
      </c>
      <c r="N16" s="34"/>
      <c r="O16" s="34">
        <v>3</v>
      </c>
      <c r="P16" s="36"/>
      <c r="Q16" s="36"/>
      <c r="R16" s="36">
        <v>30</v>
      </c>
      <c r="S16" s="36"/>
      <c r="T16" s="36">
        <v>2</v>
      </c>
      <c r="U16" s="37"/>
      <c r="V16" s="37"/>
      <c r="W16" s="37"/>
      <c r="X16" s="37"/>
      <c r="Y16" s="37"/>
      <c r="Z16" s="38"/>
      <c r="AA16" s="38"/>
      <c r="AB16" s="38"/>
      <c r="AC16" s="38"/>
      <c r="AD16" s="38"/>
      <c r="AE16" s="39"/>
      <c r="AF16" s="39"/>
      <c r="AG16" s="39"/>
      <c r="AH16" s="39"/>
      <c r="AI16" s="86"/>
      <c r="AJ16" s="89">
        <f>SUM(F16:I16,K16:N16,P16:S16,U16:X16,Z16:AC16,AE16:AH16)</f>
        <v>90</v>
      </c>
      <c r="AK16" s="89">
        <f>SUM(J16,O16,T16,Y16,AD16,AI16)</f>
        <v>9</v>
      </c>
    </row>
    <row r="17" spans="1:37" s="80" customFormat="1" ht="20.100000000000001" customHeight="1" x14ac:dyDescent="0.25">
      <c r="A17" s="168" t="s">
        <v>13</v>
      </c>
      <c r="B17" s="170"/>
      <c r="C17" s="165"/>
      <c r="D17" s="165"/>
      <c r="E17" s="165"/>
      <c r="F17" s="165">
        <f>SUM(F13:F16)</f>
        <v>0</v>
      </c>
      <c r="G17" s="165">
        <f t="shared" ref="G17:J17" si="0">SUM(G13:G16)</f>
        <v>0</v>
      </c>
      <c r="H17" s="165">
        <f t="shared" si="0"/>
        <v>240</v>
      </c>
      <c r="I17" s="165">
        <f t="shared" si="0"/>
        <v>0</v>
      </c>
      <c r="J17" s="165">
        <f t="shared" si="0"/>
        <v>22</v>
      </c>
      <c r="K17" s="165">
        <f t="shared" ref="K17:AI17" si="1">SUM(K13:K16)</f>
        <v>0</v>
      </c>
      <c r="L17" s="165">
        <f t="shared" si="1"/>
        <v>0</v>
      </c>
      <c r="M17" s="165">
        <f t="shared" si="1"/>
        <v>230</v>
      </c>
      <c r="N17" s="165">
        <f t="shared" si="1"/>
        <v>0</v>
      </c>
      <c r="O17" s="165">
        <f t="shared" si="1"/>
        <v>18</v>
      </c>
      <c r="P17" s="165">
        <f t="shared" si="1"/>
        <v>0</v>
      </c>
      <c r="Q17" s="165">
        <f t="shared" si="1"/>
        <v>0</v>
      </c>
      <c r="R17" s="165">
        <f t="shared" si="1"/>
        <v>190</v>
      </c>
      <c r="S17" s="165">
        <f t="shared" si="1"/>
        <v>0</v>
      </c>
      <c r="T17" s="165">
        <f t="shared" si="1"/>
        <v>14</v>
      </c>
      <c r="U17" s="165">
        <f t="shared" si="1"/>
        <v>0</v>
      </c>
      <c r="V17" s="165">
        <f t="shared" si="1"/>
        <v>0</v>
      </c>
      <c r="W17" s="165">
        <f t="shared" si="1"/>
        <v>130</v>
      </c>
      <c r="X17" s="165">
        <f t="shared" si="1"/>
        <v>0</v>
      </c>
      <c r="Y17" s="165">
        <f t="shared" si="1"/>
        <v>8</v>
      </c>
      <c r="Z17" s="165">
        <f t="shared" si="1"/>
        <v>0</v>
      </c>
      <c r="AA17" s="165">
        <f t="shared" si="1"/>
        <v>0</v>
      </c>
      <c r="AB17" s="165">
        <f t="shared" si="1"/>
        <v>130</v>
      </c>
      <c r="AC17" s="165">
        <f t="shared" si="1"/>
        <v>0</v>
      </c>
      <c r="AD17" s="165">
        <f t="shared" si="1"/>
        <v>7</v>
      </c>
      <c r="AE17" s="165">
        <f t="shared" si="1"/>
        <v>0</v>
      </c>
      <c r="AF17" s="165">
        <f t="shared" si="1"/>
        <v>0</v>
      </c>
      <c r="AG17" s="165">
        <f t="shared" si="1"/>
        <v>140</v>
      </c>
      <c r="AH17" s="165">
        <f t="shared" si="1"/>
        <v>0</v>
      </c>
      <c r="AI17" s="166">
        <f t="shared" si="1"/>
        <v>7</v>
      </c>
      <c r="AJ17" s="175">
        <f>SUM(F17:I17,K17:N17,P17:S17,U17:X17,Z17:AC17,AE17:AH17)</f>
        <v>1060</v>
      </c>
      <c r="AK17" s="175">
        <f>SUM(J17,O17,T17,Y17,AD17,AI17)</f>
        <v>76</v>
      </c>
    </row>
    <row r="18" spans="1:37" s="79" customFormat="1" ht="20.100000000000001" customHeight="1" x14ac:dyDescent="0.25">
      <c r="A18" s="168" t="s">
        <v>61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70"/>
    </row>
    <row r="19" spans="1:37" s="81" customFormat="1" ht="20.100000000000001" customHeight="1" x14ac:dyDescent="0.25">
      <c r="A19" s="30">
        <v>5</v>
      </c>
      <c r="B19" s="40" t="s">
        <v>75</v>
      </c>
      <c r="C19" s="32">
        <v>6</v>
      </c>
      <c r="D19" s="32" t="s">
        <v>47</v>
      </c>
      <c r="E19" s="32"/>
      <c r="F19" s="33"/>
      <c r="G19" s="33"/>
      <c r="H19" s="33"/>
      <c r="I19" s="33"/>
      <c r="J19" s="33"/>
      <c r="K19" s="34"/>
      <c r="L19" s="34"/>
      <c r="M19" s="34"/>
      <c r="N19" s="34"/>
      <c r="O19" s="34"/>
      <c r="P19" s="36"/>
      <c r="Q19" s="36"/>
      <c r="R19" s="36">
        <v>60</v>
      </c>
      <c r="S19" s="36"/>
      <c r="T19" s="36">
        <v>6</v>
      </c>
      <c r="U19" s="37"/>
      <c r="V19" s="37"/>
      <c r="W19" s="37">
        <v>60</v>
      </c>
      <c r="X19" s="37"/>
      <c r="Y19" s="37">
        <v>5</v>
      </c>
      <c r="Z19" s="38"/>
      <c r="AA19" s="38"/>
      <c r="AB19" s="38">
        <v>60</v>
      </c>
      <c r="AC19" s="38"/>
      <c r="AD19" s="38">
        <v>3</v>
      </c>
      <c r="AE19" s="39"/>
      <c r="AF19" s="39"/>
      <c r="AG19" s="39">
        <v>60</v>
      </c>
      <c r="AH19" s="39"/>
      <c r="AI19" s="86">
        <v>3</v>
      </c>
      <c r="AJ19" s="89">
        <f>SUM(F19:I19,K19:N19,P19:S19,U19:X19,Z19:AC19,AE19:AH19)</f>
        <v>240</v>
      </c>
      <c r="AK19" s="89">
        <f>SUM(J19,O19,T19,Y19,AD19,AI19)</f>
        <v>17</v>
      </c>
    </row>
    <row r="20" spans="1:37" s="80" customFormat="1" ht="20.100000000000001" customHeight="1" x14ac:dyDescent="0.25">
      <c r="A20" s="168" t="s">
        <v>13</v>
      </c>
      <c r="B20" s="170"/>
      <c r="C20" s="165"/>
      <c r="D20" s="165"/>
      <c r="E20" s="165"/>
      <c r="F20" s="165">
        <f t="shared" ref="F20:AI20" si="2">SUM(F19:F19)</f>
        <v>0</v>
      </c>
      <c r="G20" s="165">
        <f t="shared" si="2"/>
        <v>0</v>
      </c>
      <c r="H20" s="165">
        <f t="shared" si="2"/>
        <v>0</v>
      </c>
      <c r="I20" s="165">
        <f t="shared" si="2"/>
        <v>0</v>
      </c>
      <c r="J20" s="165">
        <f t="shared" si="2"/>
        <v>0</v>
      </c>
      <c r="K20" s="165">
        <f t="shared" si="2"/>
        <v>0</v>
      </c>
      <c r="L20" s="165">
        <f t="shared" si="2"/>
        <v>0</v>
      </c>
      <c r="M20" s="165">
        <f t="shared" si="2"/>
        <v>0</v>
      </c>
      <c r="N20" s="165">
        <f t="shared" si="2"/>
        <v>0</v>
      </c>
      <c r="O20" s="165">
        <f t="shared" si="2"/>
        <v>0</v>
      </c>
      <c r="P20" s="165">
        <f t="shared" si="2"/>
        <v>0</v>
      </c>
      <c r="Q20" s="165">
        <f t="shared" si="2"/>
        <v>0</v>
      </c>
      <c r="R20" s="165">
        <f t="shared" si="2"/>
        <v>60</v>
      </c>
      <c r="S20" s="165">
        <f t="shared" si="2"/>
        <v>0</v>
      </c>
      <c r="T20" s="165">
        <f t="shared" si="2"/>
        <v>6</v>
      </c>
      <c r="U20" s="165">
        <f t="shared" si="2"/>
        <v>0</v>
      </c>
      <c r="V20" s="165">
        <f t="shared" si="2"/>
        <v>0</v>
      </c>
      <c r="W20" s="165">
        <f t="shared" si="2"/>
        <v>60</v>
      </c>
      <c r="X20" s="165">
        <f t="shared" si="2"/>
        <v>0</v>
      </c>
      <c r="Y20" s="165">
        <f t="shared" si="2"/>
        <v>5</v>
      </c>
      <c r="Z20" s="165">
        <f t="shared" si="2"/>
        <v>0</v>
      </c>
      <c r="AA20" s="165">
        <f t="shared" si="2"/>
        <v>0</v>
      </c>
      <c r="AB20" s="165">
        <f t="shared" si="2"/>
        <v>60</v>
      </c>
      <c r="AC20" s="165">
        <f t="shared" si="2"/>
        <v>0</v>
      </c>
      <c r="AD20" s="165">
        <f t="shared" si="2"/>
        <v>3</v>
      </c>
      <c r="AE20" s="165">
        <f t="shared" si="2"/>
        <v>0</v>
      </c>
      <c r="AF20" s="165">
        <f t="shared" si="2"/>
        <v>0</v>
      </c>
      <c r="AG20" s="165">
        <f t="shared" si="2"/>
        <v>60</v>
      </c>
      <c r="AH20" s="165">
        <f t="shared" si="2"/>
        <v>0</v>
      </c>
      <c r="AI20" s="166">
        <f t="shared" si="2"/>
        <v>3</v>
      </c>
      <c r="AJ20" s="167">
        <f>SUM(F20:I20,K20:N20,P20:S20,U20:X20,Z20:AC20,AE20:AH20)</f>
        <v>240</v>
      </c>
      <c r="AK20" s="167">
        <f>SUM(J20,O20,T20,Y20,AD20,AI20)</f>
        <v>17</v>
      </c>
    </row>
    <row r="21" spans="1:37" s="79" customFormat="1" ht="20.100000000000001" customHeight="1" x14ac:dyDescent="0.25">
      <c r="A21" s="168" t="s">
        <v>62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70"/>
    </row>
    <row r="22" spans="1:37" s="79" customFormat="1" ht="20.100000000000001" customHeight="1" x14ac:dyDescent="0.25">
      <c r="A22" s="168" t="s">
        <v>63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70"/>
    </row>
    <row r="23" spans="1:37" s="82" customFormat="1" ht="20.100000000000001" customHeight="1" x14ac:dyDescent="0.25">
      <c r="A23" s="30">
        <v>6</v>
      </c>
      <c r="B23" s="31" t="s">
        <v>27</v>
      </c>
      <c r="C23" s="32"/>
      <c r="D23" s="32">
        <v>1</v>
      </c>
      <c r="E23" s="32"/>
      <c r="F23" s="33">
        <v>30</v>
      </c>
      <c r="G23" s="33"/>
      <c r="H23" s="33"/>
      <c r="I23" s="33"/>
      <c r="J23" s="33">
        <v>3</v>
      </c>
      <c r="K23" s="34"/>
      <c r="L23" s="34"/>
      <c r="M23" s="34"/>
      <c r="N23" s="34"/>
      <c r="O23" s="34"/>
      <c r="P23" s="36"/>
      <c r="Q23" s="36"/>
      <c r="R23" s="36"/>
      <c r="S23" s="36"/>
      <c r="T23" s="36"/>
      <c r="U23" s="37"/>
      <c r="V23" s="37"/>
      <c r="W23" s="37"/>
      <c r="X23" s="37"/>
      <c r="Y23" s="37"/>
      <c r="Z23" s="38"/>
      <c r="AA23" s="38"/>
      <c r="AB23" s="38"/>
      <c r="AC23" s="38"/>
      <c r="AD23" s="38"/>
      <c r="AE23" s="39"/>
      <c r="AF23" s="39"/>
      <c r="AG23" s="39"/>
      <c r="AH23" s="39"/>
      <c r="AI23" s="86"/>
      <c r="AJ23" s="89">
        <f>SUM(F23:I23,K23:N23,P23:S23,U23:X23,Z23:AC23,AE23:AH23)</f>
        <v>30</v>
      </c>
      <c r="AK23" s="89">
        <f>SUM(J23,O23,T23,Y23,AD23,AI23)</f>
        <v>3</v>
      </c>
    </row>
    <row r="24" spans="1:37" s="82" customFormat="1" ht="20.100000000000001" customHeight="1" x14ac:dyDescent="0.25">
      <c r="A24" s="30">
        <v>7</v>
      </c>
      <c r="B24" s="56" t="s">
        <v>57</v>
      </c>
      <c r="C24" s="117"/>
      <c r="D24" s="117">
        <v>2</v>
      </c>
      <c r="E24" s="117"/>
      <c r="F24" s="114"/>
      <c r="G24" s="114"/>
      <c r="H24" s="114"/>
      <c r="I24" s="114"/>
      <c r="J24" s="114"/>
      <c r="K24" s="108"/>
      <c r="L24" s="108">
        <v>25</v>
      </c>
      <c r="M24" s="108"/>
      <c r="N24" s="108"/>
      <c r="O24" s="108">
        <v>4</v>
      </c>
      <c r="P24" s="110"/>
      <c r="Q24" s="110"/>
      <c r="R24" s="110"/>
      <c r="S24" s="110"/>
      <c r="T24" s="110"/>
      <c r="U24" s="106"/>
      <c r="V24" s="59"/>
      <c r="W24" s="106"/>
      <c r="X24" s="106"/>
      <c r="Y24" s="106"/>
      <c r="Z24" s="112"/>
      <c r="AA24" s="65"/>
      <c r="AB24" s="65"/>
      <c r="AC24" s="112"/>
      <c r="AD24" s="112"/>
      <c r="AE24" s="102"/>
      <c r="AF24" s="102"/>
      <c r="AG24" s="102"/>
      <c r="AH24" s="102"/>
      <c r="AI24" s="104"/>
      <c r="AJ24" s="99">
        <f>SUM(F24:I24,K24:N24,P24:S24,U24:X24,Z24:AC24,AE24:AH24)</f>
        <v>25</v>
      </c>
      <c r="AK24" s="99">
        <f>SUM(J24,O24,T24,Y24,AD24,AI24)</f>
        <v>4</v>
      </c>
    </row>
    <row r="25" spans="1:37" s="79" customFormat="1" ht="20.100000000000001" customHeight="1" x14ac:dyDescent="0.25">
      <c r="A25" s="30">
        <v>8</v>
      </c>
      <c r="B25" s="56" t="s">
        <v>56</v>
      </c>
      <c r="C25" s="118"/>
      <c r="D25" s="118"/>
      <c r="E25" s="118"/>
      <c r="F25" s="115"/>
      <c r="G25" s="115"/>
      <c r="H25" s="115"/>
      <c r="I25" s="115"/>
      <c r="J25" s="115"/>
      <c r="K25" s="109"/>
      <c r="L25" s="109"/>
      <c r="M25" s="109"/>
      <c r="N25" s="109"/>
      <c r="O25" s="109"/>
      <c r="P25" s="111"/>
      <c r="Q25" s="111"/>
      <c r="R25" s="111"/>
      <c r="S25" s="111"/>
      <c r="T25" s="111"/>
      <c r="U25" s="107"/>
      <c r="V25" s="60"/>
      <c r="W25" s="107"/>
      <c r="X25" s="107"/>
      <c r="Y25" s="107"/>
      <c r="Z25" s="113"/>
      <c r="AA25" s="66"/>
      <c r="AB25" s="66"/>
      <c r="AC25" s="113"/>
      <c r="AD25" s="113"/>
      <c r="AE25" s="103"/>
      <c r="AF25" s="103"/>
      <c r="AG25" s="103"/>
      <c r="AH25" s="103"/>
      <c r="AI25" s="105"/>
      <c r="AJ25" s="100"/>
      <c r="AK25" s="100"/>
    </row>
    <row r="26" spans="1:37" s="79" customFormat="1" ht="20.100000000000001" customHeight="1" x14ac:dyDescent="0.25">
      <c r="A26" s="120">
        <v>9</v>
      </c>
      <c r="B26" s="122" t="s">
        <v>28</v>
      </c>
      <c r="C26" s="32" t="s">
        <v>29</v>
      </c>
      <c r="D26" s="32">
        <v>2</v>
      </c>
      <c r="E26" s="32"/>
      <c r="F26" s="33"/>
      <c r="G26" s="33"/>
      <c r="H26" s="33"/>
      <c r="I26" s="33"/>
      <c r="J26" s="33"/>
      <c r="K26" s="34">
        <v>15</v>
      </c>
      <c r="L26" s="34"/>
      <c r="M26" s="34"/>
      <c r="N26" s="34"/>
      <c r="O26" s="34">
        <v>3</v>
      </c>
      <c r="P26" s="36">
        <v>15</v>
      </c>
      <c r="Q26" s="36"/>
      <c r="R26" s="36"/>
      <c r="S26" s="36"/>
      <c r="T26" s="36">
        <v>2</v>
      </c>
      <c r="U26" s="37">
        <v>15</v>
      </c>
      <c r="V26" s="37"/>
      <c r="W26" s="37"/>
      <c r="X26" s="37"/>
      <c r="Y26" s="37">
        <v>2</v>
      </c>
      <c r="Z26" s="38"/>
      <c r="AA26" s="38"/>
      <c r="AB26" s="38"/>
      <c r="AC26" s="38"/>
      <c r="AD26" s="38"/>
      <c r="AE26" s="39"/>
      <c r="AF26" s="39"/>
      <c r="AG26" s="39"/>
      <c r="AH26" s="39"/>
      <c r="AI26" s="86"/>
      <c r="AJ26" s="99">
        <f>SUM(F26:I26,K26:N26,P26:S26,U26:X26,Z26:AC26,AE26:AH26,F27:I27,K27:N27,P27:S27,U27:X27,Z27:AC27,AE27:AH27)</f>
        <v>90</v>
      </c>
      <c r="AK26" s="99">
        <f>SUM(J26,O26,T26,Y26,AD26,AI26,J27,O27,T27,Y27,AD27,AI27)</f>
        <v>10</v>
      </c>
    </row>
    <row r="27" spans="1:37" s="79" customFormat="1" ht="20.100000000000001" customHeight="1" x14ac:dyDescent="0.25">
      <c r="A27" s="120"/>
      <c r="B27" s="123"/>
      <c r="C27" s="32"/>
      <c r="D27" s="32"/>
      <c r="E27" s="32" t="s">
        <v>48</v>
      </c>
      <c r="F27" s="33"/>
      <c r="G27" s="33"/>
      <c r="H27" s="33"/>
      <c r="I27" s="33"/>
      <c r="J27" s="33"/>
      <c r="K27" s="34"/>
      <c r="L27" s="34"/>
      <c r="M27" s="34">
        <v>15</v>
      </c>
      <c r="N27" s="34"/>
      <c r="O27" s="34">
        <v>1</v>
      </c>
      <c r="P27" s="36"/>
      <c r="Q27" s="36"/>
      <c r="R27" s="36">
        <v>15</v>
      </c>
      <c r="S27" s="36"/>
      <c r="T27" s="36">
        <v>1</v>
      </c>
      <c r="U27" s="37"/>
      <c r="V27" s="37"/>
      <c r="W27" s="37">
        <v>15</v>
      </c>
      <c r="X27" s="37"/>
      <c r="Y27" s="37">
        <v>1</v>
      </c>
      <c r="Z27" s="38"/>
      <c r="AA27" s="38"/>
      <c r="AB27" s="38"/>
      <c r="AC27" s="38"/>
      <c r="AD27" s="38"/>
      <c r="AE27" s="39"/>
      <c r="AF27" s="39"/>
      <c r="AG27" s="39"/>
      <c r="AH27" s="39"/>
      <c r="AI27" s="86"/>
      <c r="AJ27" s="100"/>
      <c r="AK27" s="100"/>
    </row>
    <row r="28" spans="1:37" s="79" customFormat="1" ht="20.100000000000001" customHeight="1" x14ac:dyDescent="0.25">
      <c r="A28" s="120">
        <v>10</v>
      </c>
      <c r="B28" s="122" t="s">
        <v>30</v>
      </c>
      <c r="C28" s="32" t="s">
        <v>29</v>
      </c>
      <c r="D28" s="32">
        <v>2</v>
      </c>
      <c r="E28" s="32"/>
      <c r="F28" s="33"/>
      <c r="G28" s="33"/>
      <c r="H28" s="33"/>
      <c r="I28" s="33"/>
      <c r="J28" s="33"/>
      <c r="K28" s="34">
        <v>15</v>
      </c>
      <c r="L28" s="34"/>
      <c r="M28" s="34"/>
      <c r="N28" s="34"/>
      <c r="O28" s="34">
        <v>3</v>
      </c>
      <c r="P28" s="36">
        <v>15</v>
      </c>
      <c r="Q28" s="36"/>
      <c r="R28" s="36"/>
      <c r="S28" s="36"/>
      <c r="T28" s="36">
        <v>2</v>
      </c>
      <c r="U28" s="37">
        <v>15</v>
      </c>
      <c r="V28" s="37"/>
      <c r="W28" s="37"/>
      <c r="X28" s="37"/>
      <c r="Y28" s="37">
        <v>2</v>
      </c>
      <c r="Z28" s="38"/>
      <c r="AA28" s="38"/>
      <c r="AB28" s="38"/>
      <c r="AC28" s="38"/>
      <c r="AD28" s="38"/>
      <c r="AE28" s="39"/>
      <c r="AF28" s="39"/>
      <c r="AG28" s="39"/>
      <c r="AH28" s="39"/>
      <c r="AI28" s="86"/>
      <c r="AJ28" s="99">
        <f>SUM(F28:I28,K28:N28,P28:S28,U28:X28,Z28:AC28,AE28:AH28,F29:I29,K29:N29,P29:S29,U29:X29,Z29:AC29,AE29:AH29)</f>
        <v>90</v>
      </c>
      <c r="AK28" s="99">
        <f>SUM(J28,O28,T28,Y28,AD28,AI28,J29,O29,T29,Y29,AD29,AI29)</f>
        <v>10</v>
      </c>
    </row>
    <row r="29" spans="1:37" s="79" customFormat="1" ht="20.100000000000001" customHeight="1" x14ac:dyDescent="0.25">
      <c r="A29" s="120"/>
      <c r="B29" s="123"/>
      <c r="C29" s="32"/>
      <c r="D29" s="32"/>
      <c r="E29" s="32" t="s">
        <v>48</v>
      </c>
      <c r="F29" s="33"/>
      <c r="G29" s="33"/>
      <c r="H29" s="33"/>
      <c r="I29" s="33"/>
      <c r="J29" s="33"/>
      <c r="K29" s="34"/>
      <c r="L29" s="34"/>
      <c r="M29" s="34">
        <v>15</v>
      </c>
      <c r="N29" s="34"/>
      <c r="O29" s="34">
        <v>1</v>
      </c>
      <c r="P29" s="36"/>
      <c r="Q29" s="36"/>
      <c r="R29" s="36">
        <v>15</v>
      </c>
      <c r="S29" s="36"/>
      <c r="T29" s="36">
        <v>1</v>
      </c>
      <c r="U29" s="37"/>
      <c r="V29" s="37"/>
      <c r="W29" s="37">
        <v>15</v>
      </c>
      <c r="X29" s="37"/>
      <c r="Y29" s="37">
        <v>1</v>
      </c>
      <c r="Z29" s="38"/>
      <c r="AA29" s="38"/>
      <c r="AB29" s="38"/>
      <c r="AC29" s="38"/>
      <c r="AD29" s="38"/>
      <c r="AE29" s="39"/>
      <c r="AF29" s="39"/>
      <c r="AG29" s="39"/>
      <c r="AH29" s="39"/>
      <c r="AI29" s="86"/>
      <c r="AJ29" s="100"/>
      <c r="AK29" s="100"/>
    </row>
    <row r="30" spans="1:37" s="81" customFormat="1" ht="30" customHeight="1" x14ac:dyDescent="0.25">
      <c r="A30" s="30">
        <v>11</v>
      </c>
      <c r="B30" s="31" t="s">
        <v>81</v>
      </c>
      <c r="C30" s="32">
        <v>5</v>
      </c>
      <c r="D30" s="32"/>
      <c r="E30" s="32"/>
      <c r="F30" s="33"/>
      <c r="G30" s="33"/>
      <c r="H30" s="33"/>
      <c r="I30" s="33"/>
      <c r="J30" s="33"/>
      <c r="K30" s="34"/>
      <c r="L30" s="34"/>
      <c r="M30" s="34"/>
      <c r="N30" s="34"/>
      <c r="O30" s="34"/>
      <c r="P30" s="36"/>
      <c r="Q30" s="36"/>
      <c r="R30" s="36"/>
      <c r="S30" s="36"/>
      <c r="T30" s="36"/>
      <c r="U30" s="37"/>
      <c r="V30" s="37"/>
      <c r="W30" s="37"/>
      <c r="X30" s="37"/>
      <c r="Y30" s="37"/>
      <c r="Z30" s="38">
        <v>15</v>
      </c>
      <c r="AA30" s="38"/>
      <c r="AB30" s="38"/>
      <c r="AC30" s="38"/>
      <c r="AD30" s="38">
        <v>2</v>
      </c>
      <c r="AE30" s="39"/>
      <c r="AF30" s="39"/>
      <c r="AG30" s="39"/>
      <c r="AH30" s="39"/>
      <c r="AI30" s="86"/>
      <c r="AJ30" s="89">
        <f>SUM(F30:I30,K30:N30,P30:S30,U30:X30,Z30:AC30,AE30:AH30)</f>
        <v>15</v>
      </c>
      <c r="AK30" s="89">
        <f>SUM(J30,O30,T30,Y30,AD30,AI30)</f>
        <v>2</v>
      </c>
    </row>
    <row r="31" spans="1:37" s="81" customFormat="1" ht="30" customHeight="1" x14ac:dyDescent="0.25">
      <c r="A31" s="30">
        <v>12</v>
      </c>
      <c r="B31" s="31" t="s">
        <v>67</v>
      </c>
      <c r="C31" s="32">
        <v>5</v>
      </c>
      <c r="D31" s="32"/>
      <c r="E31" s="32"/>
      <c r="F31" s="33"/>
      <c r="G31" s="33"/>
      <c r="H31" s="33"/>
      <c r="I31" s="33"/>
      <c r="J31" s="33"/>
      <c r="K31" s="34"/>
      <c r="L31" s="34"/>
      <c r="M31" s="34"/>
      <c r="N31" s="34"/>
      <c r="O31" s="34"/>
      <c r="P31" s="36"/>
      <c r="Q31" s="36"/>
      <c r="R31" s="36"/>
      <c r="S31" s="36"/>
      <c r="T31" s="36"/>
      <c r="U31" s="37"/>
      <c r="V31" s="37"/>
      <c r="W31" s="37"/>
      <c r="X31" s="37"/>
      <c r="Y31" s="37"/>
      <c r="Z31" s="38">
        <v>15</v>
      </c>
      <c r="AA31" s="38"/>
      <c r="AB31" s="38"/>
      <c r="AC31" s="38"/>
      <c r="AD31" s="38">
        <v>1</v>
      </c>
      <c r="AE31" s="39"/>
      <c r="AF31" s="39"/>
      <c r="AG31" s="39"/>
      <c r="AH31" s="39"/>
      <c r="AI31" s="86"/>
      <c r="AJ31" s="89">
        <f>SUM(F31:I31,K31:N31,P31:S31,U31:X31,Z31:AC31,AE31:AH31)</f>
        <v>15</v>
      </c>
      <c r="AK31" s="89">
        <f>SUM(J31,O31,T31,Y31,AD31,AI31)</f>
        <v>1</v>
      </c>
    </row>
    <row r="32" spans="1:37" s="79" customFormat="1" ht="20.100000000000001" customHeight="1" x14ac:dyDescent="0.25">
      <c r="A32" s="30">
        <v>13</v>
      </c>
      <c r="B32" s="40" t="s">
        <v>66</v>
      </c>
      <c r="C32" s="117"/>
      <c r="D32" s="117">
        <v>6</v>
      </c>
      <c r="E32" s="117"/>
      <c r="F32" s="114"/>
      <c r="G32" s="114"/>
      <c r="H32" s="114"/>
      <c r="I32" s="114"/>
      <c r="J32" s="114"/>
      <c r="K32" s="108"/>
      <c r="L32" s="108"/>
      <c r="M32" s="108"/>
      <c r="N32" s="108"/>
      <c r="O32" s="108"/>
      <c r="P32" s="110"/>
      <c r="Q32" s="110"/>
      <c r="R32" s="110"/>
      <c r="S32" s="110"/>
      <c r="T32" s="110"/>
      <c r="U32" s="106"/>
      <c r="V32" s="106"/>
      <c r="W32" s="106"/>
      <c r="X32" s="106"/>
      <c r="Y32" s="106"/>
      <c r="Z32" s="112"/>
      <c r="AA32" s="112"/>
      <c r="AB32" s="112"/>
      <c r="AC32" s="112"/>
      <c r="AD32" s="112"/>
      <c r="AE32" s="102">
        <v>30</v>
      </c>
      <c r="AF32" s="102"/>
      <c r="AG32" s="102"/>
      <c r="AH32" s="102"/>
      <c r="AI32" s="104">
        <v>2</v>
      </c>
      <c r="AJ32" s="99">
        <f>SUM(F32:I32,K32:N32,P32:S32,U32:X32,Z32:AC32,AE32:AH32,F33:I33,K33:N33,P33:S33,U33:X33,Z33:AC33,AE33:AH33)</f>
        <v>30</v>
      </c>
      <c r="AK32" s="99">
        <f>SUM(J32,O32,T32,Y32,AD32,AI32,J33,O33,T33,Y33,AD33,AI33)</f>
        <v>2</v>
      </c>
    </row>
    <row r="33" spans="1:37" s="79" customFormat="1" ht="20.100000000000001" customHeight="1" x14ac:dyDescent="0.25">
      <c r="A33" s="30">
        <v>14</v>
      </c>
      <c r="B33" s="40" t="s">
        <v>42</v>
      </c>
      <c r="C33" s="126"/>
      <c r="D33" s="126"/>
      <c r="E33" s="126"/>
      <c r="F33" s="128"/>
      <c r="G33" s="128"/>
      <c r="H33" s="128"/>
      <c r="I33" s="128"/>
      <c r="J33" s="128"/>
      <c r="K33" s="127"/>
      <c r="L33" s="127"/>
      <c r="M33" s="127"/>
      <c r="N33" s="127"/>
      <c r="O33" s="127"/>
      <c r="P33" s="125"/>
      <c r="Q33" s="125"/>
      <c r="R33" s="125"/>
      <c r="S33" s="125"/>
      <c r="T33" s="125"/>
      <c r="U33" s="116"/>
      <c r="V33" s="116"/>
      <c r="W33" s="116"/>
      <c r="X33" s="116"/>
      <c r="Y33" s="116"/>
      <c r="Z33" s="124"/>
      <c r="AA33" s="124"/>
      <c r="AB33" s="124"/>
      <c r="AC33" s="124"/>
      <c r="AD33" s="124"/>
      <c r="AE33" s="119"/>
      <c r="AF33" s="119"/>
      <c r="AG33" s="119"/>
      <c r="AH33" s="119"/>
      <c r="AI33" s="121"/>
      <c r="AJ33" s="100"/>
      <c r="AK33" s="100"/>
    </row>
    <row r="34" spans="1:37" s="79" customFormat="1" ht="20.100000000000001" customHeight="1" x14ac:dyDescent="0.25">
      <c r="A34" s="30">
        <v>15</v>
      </c>
      <c r="B34" s="40" t="s">
        <v>43</v>
      </c>
      <c r="C34" s="117"/>
      <c r="D34" s="117">
        <v>4</v>
      </c>
      <c r="E34" s="117"/>
      <c r="F34" s="114"/>
      <c r="G34" s="114"/>
      <c r="H34" s="114"/>
      <c r="I34" s="114"/>
      <c r="J34" s="114"/>
      <c r="K34" s="108"/>
      <c r="L34" s="108"/>
      <c r="M34" s="108"/>
      <c r="N34" s="108"/>
      <c r="O34" s="108"/>
      <c r="P34" s="110"/>
      <c r="Q34" s="110"/>
      <c r="R34" s="110"/>
      <c r="S34" s="110"/>
      <c r="T34" s="110"/>
      <c r="U34" s="106"/>
      <c r="V34" s="106">
        <v>30</v>
      </c>
      <c r="W34" s="106"/>
      <c r="X34" s="106"/>
      <c r="Y34" s="106">
        <v>3</v>
      </c>
      <c r="Z34" s="112"/>
      <c r="AA34" s="112"/>
      <c r="AB34" s="112"/>
      <c r="AC34" s="112"/>
      <c r="AD34" s="112"/>
      <c r="AE34" s="102"/>
      <c r="AF34" s="102"/>
      <c r="AG34" s="102"/>
      <c r="AH34" s="102"/>
      <c r="AI34" s="104"/>
      <c r="AJ34" s="99">
        <f>SUM(F34:I34,K34:N34,P34:S34,U34:X34,Z34:AC34,AE34:AH34,F35:I35,K35:N35,P35:S35,U35:X35,Z35:AC35,AE35:AH35)</f>
        <v>30</v>
      </c>
      <c r="AK34" s="99">
        <f>SUM(J34,O34,T34,Y34,AD34,AI34,J35,O35,T35,Y35,AD35,AI35)</f>
        <v>3</v>
      </c>
    </row>
    <row r="35" spans="1:37" s="79" customFormat="1" ht="20.100000000000001" customHeight="1" x14ac:dyDescent="0.25">
      <c r="A35" s="30">
        <v>16</v>
      </c>
      <c r="B35" s="40" t="s">
        <v>35</v>
      </c>
      <c r="C35" s="118"/>
      <c r="D35" s="118"/>
      <c r="E35" s="118"/>
      <c r="F35" s="115"/>
      <c r="G35" s="115"/>
      <c r="H35" s="115"/>
      <c r="I35" s="115"/>
      <c r="J35" s="115"/>
      <c r="K35" s="109"/>
      <c r="L35" s="109"/>
      <c r="M35" s="109"/>
      <c r="N35" s="109"/>
      <c r="O35" s="109"/>
      <c r="P35" s="111"/>
      <c r="Q35" s="111"/>
      <c r="R35" s="111"/>
      <c r="S35" s="111"/>
      <c r="T35" s="111"/>
      <c r="U35" s="107"/>
      <c r="V35" s="107"/>
      <c r="W35" s="107"/>
      <c r="X35" s="107"/>
      <c r="Y35" s="107"/>
      <c r="Z35" s="113"/>
      <c r="AA35" s="113"/>
      <c r="AB35" s="113"/>
      <c r="AC35" s="113"/>
      <c r="AD35" s="113"/>
      <c r="AE35" s="103"/>
      <c r="AF35" s="103"/>
      <c r="AG35" s="103"/>
      <c r="AH35" s="103"/>
      <c r="AI35" s="105"/>
      <c r="AJ35" s="100"/>
      <c r="AK35" s="100"/>
    </row>
    <row r="36" spans="1:37" s="80" customFormat="1" ht="20.100000000000001" customHeight="1" x14ac:dyDescent="0.25">
      <c r="A36" s="168" t="s">
        <v>13</v>
      </c>
      <c r="B36" s="170"/>
      <c r="C36" s="165"/>
      <c r="D36" s="165"/>
      <c r="E36" s="165"/>
      <c r="F36" s="165">
        <f>SUM(F23:F35)</f>
        <v>30</v>
      </c>
      <c r="G36" s="165">
        <f t="shared" ref="G36:J36" si="3">SUM(G23:G35)</f>
        <v>0</v>
      </c>
      <c r="H36" s="165">
        <f t="shared" si="3"/>
        <v>0</v>
      </c>
      <c r="I36" s="165">
        <f t="shared" si="3"/>
        <v>0</v>
      </c>
      <c r="J36" s="165">
        <f t="shared" si="3"/>
        <v>3</v>
      </c>
      <c r="K36" s="165">
        <f>SUM(K23:K35)</f>
        <v>30</v>
      </c>
      <c r="L36" s="165">
        <f t="shared" ref="L36:O36" si="4">SUM(L23:L35)</f>
        <v>25</v>
      </c>
      <c r="M36" s="165">
        <f t="shared" si="4"/>
        <v>30</v>
      </c>
      <c r="N36" s="165">
        <f t="shared" si="4"/>
        <v>0</v>
      </c>
      <c r="O36" s="165">
        <f t="shared" si="4"/>
        <v>12</v>
      </c>
      <c r="P36" s="165">
        <f>SUM(P23:P35)</f>
        <v>30</v>
      </c>
      <c r="Q36" s="165">
        <f t="shared" ref="Q36:T36" si="5">SUM(Q23:Q35)</f>
        <v>0</v>
      </c>
      <c r="R36" s="165">
        <f t="shared" si="5"/>
        <v>30</v>
      </c>
      <c r="S36" s="165">
        <f t="shared" si="5"/>
        <v>0</v>
      </c>
      <c r="T36" s="165">
        <f t="shared" si="5"/>
        <v>6</v>
      </c>
      <c r="U36" s="165">
        <f>SUM(U23:U35)</f>
        <v>30</v>
      </c>
      <c r="V36" s="165">
        <f t="shared" ref="V36:Y36" si="6">SUM(V23:V35)</f>
        <v>30</v>
      </c>
      <c r="W36" s="165">
        <f t="shared" si="6"/>
        <v>30</v>
      </c>
      <c r="X36" s="165">
        <f t="shared" si="6"/>
        <v>0</v>
      </c>
      <c r="Y36" s="165">
        <f t="shared" si="6"/>
        <v>9</v>
      </c>
      <c r="Z36" s="165">
        <f>SUM(Z23:Z35)</f>
        <v>30</v>
      </c>
      <c r="AA36" s="165">
        <f t="shared" ref="AA36:AD36" si="7">SUM(AA23:AA35)</f>
        <v>0</v>
      </c>
      <c r="AB36" s="165">
        <f t="shared" si="7"/>
        <v>0</v>
      </c>
      <c r="AC36" s="165">
        <f t="shared" si="7"/>
        <v>0</v>
      </c>
      <c r="AD36" s="165">
        <f t="shared" si="7"/>
        <v>3</v>
      </c>
      <c r="AE36" s="165">
        <f>SUM(AE23:AE35)</f>
        <v>30</v>
      </c>
      <c r="AF36" s="165">
        <f t="shared" ref="AF36:AI36" si="8">SUM(AF23:AF35)</f>
        <v>0</v>
      </c>
      <c r="AG36" s="165">
        <f t="shared" si="8"/>
        <v>0</v>
      </c>
      <c r="AH36" s="165">
        <f t="shared" si="8"/>
        <v>0</v>
      </c>
      <c r="AI36" s="166">
        <f t="shared" si="8"/>
        <v>2</v>
      </c>
      <c r="AJ36" s="167">
        <f>SUM(F36:I36,K36:N36,P36:S36,U36:X36,Z36:AC36,AE36:AH36)</f>
        <v>325</v>
      </c>
      <c r="AK36" s="167">
        <f>SUM(J36,O36,T36,Y36,AD36,AI36)</f>
        <v>35</v>
      </c>
    </row>
    <row r="37" spans="1:37" s="79" customFormat="1" ht="20.100000000000001" customHeight="1" x14ac:dyDescent="0.25">
      <c r="A37" s="168" t="s">
        <v>64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70"/>
    </row>
    <row r="38" spans="1:37" s="79" customFormat="1" ht="20.100000000000001" customHeight="1" x14ac:dyDescent="0.25">
      <c r="A38" s="30">
        <v>17</v>
      </c>
      <c r="B38" s="31" t="s">
        <v>31</v>
      </c>
      <c r="C38" s="32"/>
      <c r="D38" s="32">
        <v>1</v>
      </c>
      <c r="E38" s="32"/>
      <c r="F38" s="33">
        <v>15</v>
      </c>
      <c r="G38" s="33"/>
      <c r="H38" s="33"/>
      <c r="I38" s="33"/>
      <c r="J38" s="33">
        <v>3</v>
      </c>
      <c r="K38" s="34"/>
      <c r="L38" s="34"/>
      <c r="M38" s="34"/>
      <c r="N38" s="34"/>
      <c r="O38" s="34"/>
      <c r="P38" s="36"/>
      <c r="Q38" s="36"/>
      <c r="R38" s="36"/>
      <c r="S38" s="36"/>
      <c r="T38" s="36"/>
      <c r="U38" s="37"/>
      <c r="V38" s="37"/>
      <c r="W38" s="37"/>
      <c r="X38" s="37"/>
      <c r="Y38" s="37"/>
      <c r="Z38" s="38"/>
      <c r="AA38" s="38"/>
      <c r="AB38" s="38"/>
      <c r="AC38" s="38"/>
      <c r="AD38" s="38"/>
      <c r="AE38" s="39"/>
      <c r="AF38" s="39"/>
      <c r="AG38" s="39"/>
      <c r="AH38" s="39"/>
      <c r="AI38" s="86"/>
      <c r="AJ38" s="89">
        <f>SUM(F38:I38,K38:N38,P38:S38,U38:X38,Z38:AC38,AE38:AH38)</f>
        <v>15</v>
      </c>
      <c r="AK38" s="89">
        <f>SUM(J38,O38,T38,Y38,AD38,AI38)</f>
        <v>3</v>
      </c>
    </row>
    <row r="39" spans="1:37" s="81" customFormat="1" ht="20.100000000000001" customHeight="1" x14ac:dyDescent="0.25">
      <c r="A39" s="30">
        <v>18</v>
      </c>
      <c r="B39" s="40" t="s">
        <v>36</v>
      </c>
      <c r="C39" s="129"/>
      <c r="D39" s="117" t="s">
        <v>29</v>
      </c>
      <c r="E39" s="117"/>
      <c r="F39" s="114"/>
      <c r="G39" s="114"/>
      <c r="H39" s="114"/>
      <c r="I39" s="114"/>
      <c r="J39" s="114"/>
      <c r="K39" s="108"/>
      <c r="L39" s="108"/>
      <c r="M39" s="108"/>
      <c r="N39" s="108"/>
      <c r="O39" s="108"/>
      <c r="P39" s="110"/>
      <c r="Q39" s="110">
        <v>15</v>
      </c>
      <c r="R39" s="110"/>
      <c r="S39" s="110"/>
      <c r="T39" s="110">
        <v>2</v>
      </c>
      <c r="U39" s="106"/>
      <c r="V39" s="106">
        <v>20</v>
      </c>
      <c r="W39" s="106"/>
      <c r="X39" s="106"/>
      <c r="Y39" s="106">
        <v>3</v>
      </c>
      <c r="Z39" s="112"/>
      <c r="AA39" s="112"/>
      <c r="AB39" s="112"/>
      <c r="AC39" s="112"/>
      <c r="AD39" s="112"/>
      <c r="AE39" s="102"/>
      <c r="AF39" s="102"/>
      <c r="AG39" s="102"/>
      <c r="AH39" s="102"/>
      <c r="AI39" s="104"/>
      <c r="AJ39" s="99">
        <f>SUM(F39:I39,K39:N39,P39:S39,U39:X39,Z39:AC39,AE39:AH39,F40:I40,K40:N40,P40:S40,U40:X40,Z40:AC40,AE40:AH40)</f>
        <v>35</v>
      </c>
      <c r="AK39" s="99">
        <f>SUM(J39,O39,T39,Y39,AD39,AI39,J40,O40,T40,Y40,AD40,AI40)</f>
        <v>5</v>
      </c>
    </row>
    <row r="40" spans="1:37" s="81" customFormat="1" ht="20.100000000000001" customHeight="1" x14ac:dyDescent="0.25">
      <c r="A40" s="30">
        <v>19</v>
      </c>
      <c r="B40" s="40" t="s">
        <v>37</v>
      </c>
      <c r="C40" s="130"/>
      <c r="D40" s="118"/>
      <c r="E40" s="118"/>
      <c r="F40" s="115"/>
      <c r="G40" s="115"/>
      <c r="H40" s="115"/>
      <c r="I40" s="115"/>
      <c r="J40" s="115"/>
      <c r="K40" s="109"/>
      <c r="L40" s="109"/>
      <c r="M40" s="109"/>
      <c r="N40" s="109"/>
      <c r="O40" s="109"/>
      <c r="P40" s="111"/>
      <c r="Q40" s="111"/>
      <c r="R40" s="111"/>
      <c r="S40" s="111"/>
      <c r="T40" s="111"/>
      <c r="U40" s="107"/>
      <c r="V40" s="107"/>
      <c r="W40" s="107"/>
      <c r="X40" s="107"/>
      <c r="Y40" s="107"/>
      <c r="Z40" s="113"/>
      <c r="AA40" s="113"/>
      <c r="AB40" s="113"/>
      <c r="AC40" s="113"/>
      <c r="AD40" s="113"/>
      <c r="AE40" s="103"/>
      <c r="AF40" s="103"/>
      <c r="AG40" s="103"/>
      <c r="AH40" s="103"/>
      <c r="AI40" s="105"/>
      <c r="AJ40" s="100"/>
      <c r="AK40" s="100"/>
    </row>
    <row r="41" spans="1:37" s="81" customFormat="1" ht="20.100000000000001" customHeight="1" x14ac:dyDescent="0.25">
      <c r="A41" s="30">
        <v>20</v>
      </c>
      <c r="B41" s="41" t="s">
        <v>38</v>
      </c>
      <c r="C41" s="62"/>
      <c r="D41" s="117" t="s">
        <v>29</v>
      </c>
      <c r="E41" s="133"/>
      <c r="F41" s="114"/>
      <c r="G41" s="114"/>
      <c r="H41" s="114"/>
      <c r="I41" s="114"/>
      <c r="J41" s="114"/>
      <c r="K41" s="108"/>
      <c r="L41" s="108"/>
      <c r="M41" s="108"/>
      <c r="N41" s="108"/>
      <c r="O41" s="108"/>
      <c r="P41" s="110"/>
      <c r="Q41" s="110">
        <v>15</v>
      </c>
      <c r="R41" s="110"/>
      <c r="S41" s="110"/>
      <c r="T41" s="110">
        <v>2</v>
      </c>
      <c r="U41" s="106"/>
      <c r="V41" s="106">
        <v>20</v>
      </c>
      <c r="W41" s="106"/>
      <c r="X41" s="106"/>
      <c r="Y41" s="106">
        <v>3</v>
      </c>
      <c r="Z41" s="112"/>
      <c r="AA41" s="112"/>
      <c r="AB41" s="112"/>
      <c r="AC41" s="112"/>
      <c r="AD41" s="112"/>
      <c r="AE41" s="102"/>
      <c r="AF41" s="102"/>
      <c r="AG41" s="102"/>
      <c r="AH41" s="102"/>
      <c r="AI41" s="104"/>
      <c r="AJ41" s="99">
        <f>SUM(F41:I41,K41:N41,P41:S41,U41:X41,Z41:AC41,AE41:AH41,F42:I42,K42:N42,P42:S42,U42:X42,Z42:AC42,AE42:AH42)</f>
        <v>35</v>
      </c>
      <c r="AK41" s="99">
        <f>SUM(J41,O41,T41,Y41,AD41,AI41,J42,O42,T42,Y42,AD42,AI42)</f>
        <v>5</v>
      </c>
    </row>
    <row r="42" spans="1:37" s="81" customFormat="1" ht="20.100000000000001" customHeight="1" x14ac:dyDescent="0.25">
      <c r="A42" s="30">
        <v>21</v>
      </c>
      <c r="B42" s="41" t="s">
        <v>39</v>
      </c>
      <c r="C42" s="32"/>
      <c r="D42" s="118"/>
      <c r="E42" s="134"/>
      <c r="F42" s="115"/>
      <c r="G42" s="115"/>
      <c r="H42" s="115"/>
      <c r="I42" s="115"/>
      <c r="J42" s="115"/>
      <c r="K42" s="109"/>
      <c r="L42" s="109"/>
      <c r="M42" s="109"/>
      <c r="N42" s="109"/>
      <c r="O42" s="109"/>
      <c r="P42" s="111"/>
      <c r="Q42" s="111"/>
      <c r="R42" s="111"/>
      <c r="S42" s="111"/>
      <c r="T42" s="111"/>
      <c r="U42" s="107"/>
      <c r="V42" s="107"/>
      <c r="W42" s="107"/>
      <c r="X42" s="107"/>
      <c r="Y42" s="107"/>
      <c r="Z42" s="113"/>
      <c r="AA42" s="113"/>
      <c r="AB42" s="113"/>
      <c r="AC42" s="113"/>
      <c r="AD42" s="113"/>
      <c r="AE42" s="103"/>
      <c r="AF42" s="103"/>
      <c r="AG42" s="103"/>
      <c r="AH42" s="103"/>
      <c r="AI42" s="105"/>
      <c r="AJ42" s="100"/>
      <c r="AK42" s="100"/>
    </row>
    <row r="43" spans="1:37" s="80" customFormat="1" ht="20.100000000000001" customHeight="1" x14ac:dyDescent="0.25">
      <c r="A43" s="96">
        <v>22</v>
      </c>
      <c r="B43" s="31" t="s">
        <v>55</v>
      </c>
      <c r="C43" s="32"/>
      <c r="D43" s="32">
        <v>6</v>
      </c>
      <c r="E43" s="32"/>
      <c r="F43" s="33"/>
      <c r="G43" s="33"/>
      <c r="H43" s="33"/>
      <c r="I43" s="33"/>
      <c r="J43" s="33"/>
      <c r="K43" s="34"/>
      <c r="L43" s="34"/>
      <c r="M43" s="34"/>
      <c r="N43" s="34"/>
      <c r="O43" s="34"/>
      <c r="P43" s="36"/>
      <c r="Q43" s="36"/>
      <c r="R43" s="36"/>
      <c r="S43" s="36"/>
      <c r="T43" s="36"/>
      <c r="U43" s="37"/>
      <c r="V43" s="37"/>
      <c r="W43" s="37"/>
      <c r="X43" s="37"/>
      <c r="Y43" s="37"/>
      <c r="Z43" s="38"/>
      <c r="AA43" s="38"/>
      <c r="AB43" s="38"/>
      <c r="AC43" s="38"/>
      <c r="AD43" s="38"/>
      <c r="AE43" s="39"/>
      <c r="AF43" s="39">
        <v>30</v>
      </c>
      <c r="AG43" s="39"/>
      <c r="AH43" s="39"/>
      <c r="AI43" s="86">
        <v>2</v>
      </c>
      <c r="AJ43" s="89">
        <f>SUM(F43:I43,K43:N43,P43:S43,U43:X43,Z43:AC43,AE43:AH43)</f>
        <v>30</v>
      </c>
      <c r="AK43" s="89">
        <f>SUM(J43,O43,T43,Y43,AD43,AI43)</f>
        <v>2</v>
      </c>
    </row>
    <row r="44" spans="1:37" s="79" customFormat="1" ht="30" customHeight="1" x14ac:dyDescent="0.25">
      <c r="A44" s="96">
        <v>23</v>
      </c>
      <c r="B44" s="31" t="s">
        <v>54</v>
      </c>
      <c r="C44" s="63"/>
      <c r="D44" s="63">
        <v>6</v>
      </c>
      <c r="E44" s="63"/>
      <c r="F44" s="67"/>
      <c r="G44" s="67"/>
      <c r="H44" s="67"/>
      <c r="I44" s="67"/>
      <c r="J44" s="67"/>
      <c r="K44" s="61"/>
      <c r="L44" s="61"/>
      <c r="M44" s="61"/>
      <c r="N44" s="61"/>
      <c r="O44" s="61"/>
      <c r="P44" s="64"/>
      <c r="Q44" s="64"/>
      <c r="R44" s="64"/>
      <c r="S44" s="64"/>
      <c r="T44" s="64"/>
      <c r="U44" s="60"/>
      <c r="V44" s="60"/>
      <c r="W44" s="60"/>
      <c r="X44" s="60"/>
      <c r="Y44" s="60"/>
      <c r="Z44" s="66"/>
      <c r="AA44" s="66"/>
      <c r="AB44" s="66"/>
      <c r="AC44" s="66"/>
      <c r="AD44" s="66"/>
      <c r="AE44" s="58"/>
      <c r="AF44" s="58">
        <v>30</v>
      </c>
      <c r="AG44" s="58"/>
      <c r="AH44" s="58"/>
      <c r="AI44" s="87">
        <v>2</v>
      </c>
      <c r="AJ44" s="89">
        <f>SUM(F44:I44,K44:N44,P44:S44,U44:X44,Z44:AC44,AE44:AH44)</f>
        <v>30</v>
      </c>
      <c r="AK44" s="89">
        <f>SUM(J44,O44,T44,Y44,AD44,AI44)</f>
        <v>2</v>
      </c>
    </row>
    <row r="45" spans="1:37" s="79" customFormat="1" ht="20.100000000000001" customHeight="1" x14ac:dyDescent="0.25">
      <c r="A45" s="168" t="s">
        <v>13</v>
      </c>
      <c r="B45" s="170"/>
      <c r="C45" s="165"/>
      <c r="D45" s="165"/>
      <c r="E45" s="165"/>
      <c r="F45" s="165">
        <f t="shared" ref="F45:AI45" si="9">SUM(F38:F44)</f>
        <v>15</v>
      </c>
      <c r="G45" s="165">
        <f t="shared" si="9"/>
        <v>0</v>
      </c>
      <c r="H45" s="165">
        <f t="shared" si="9"/>
        <v>0</v>
      </c>
      <c r="I45" s="165">
        <f t="shared" si="9"/>
        <v>0</v>
      </c>
      <c r="J45" s="165">
        <f t="shared" si="9"/>
        <v>3</v>
      </c>
      <c r="K45" s="165">
        <f t="shared" si="9"/>
        <v>0</v>
      </c>
      <c r="L45" s="165">
        <f t="shared" si="9"/>
        <v>0</v>
      </c>
      <c r="M45" s="165">
        <f t="shared" si="9"/>
        <v>0</v>
      </c>
      <c r="N45" s="165">
        <f t="shared" si="9"/>
        <v>0</v>
      </c>
      <c r="O45" s="165">
        <f t="shared" si="9"/>
        <v>0</v>
      </c>
      <c r="P45" s="165">
        <f t="shared" si="9"/>
        <v>0</v>
      </c>
      <c r="Q45" s="165">
        <f t="shared" si="9"/>
        <v>30</v>
      </c>
      <c r="R45" s="165">
        <f t="shared" si="9"/>
        <v>0</v>
      </c>
      <c r="S45" s="165">
        <f t="shared" si="9"/>
        <v>0</v>
      </c>
      <c r="T45" s="165">
        <f t="shared" si="9"/>
        <v>4</v>
      </c>
      <c r="U45" s="165">
        <f t="shared" si="9"/>
        <v>0</v>
      </c>
      <c r="V45" s="165">
        <f t="shared" si="9"/>
        <v>40</v>
      </c>
      <c r="W45" s="165">
        <f t="shared" si="9"/>
        <v>0</v>
      </c>
      <c r="X45" s="165">
        <f t="shared" si="9"/>
        <v>0</v>
      </c>
      <c r="Y45" s="165">
        <f t="shared" si="9"/>
        <v>6</v>
      </c>
      <c r="Z45" s="165">
        <f t="shared" si="9"/>
        <v>0</v>
      </c>
      <c r="AA45" s="165">
        <f t="shared" si="9"/>
        <v>0</v>
      </c>
      <c r="AB45" s="165">
        <f t="shared" si="9"/>
        <v>0</v>
      </c>
      <c r="AC45" s="165">
        <f t="shared" si="9"/>
        <v>0</v>
      </c>
      <c r="AD45" s="165">
        <f t="shared" si="9"/>
        <v>0</v>
      </c>
      <c r="AE45" s="165">
        <f t="shared" si="9"/>
        <v>0</v>
      </c>
      <c r="AF45" s="165">
        <f t="shared" si="9"/>
        <v>60</v>
      </c>
      <c r="AG45" s="165">
        <f t="shared" si="9"/>
        <v>0</v>
      </c>
      <c r="AH45" s="165">
        <f t="shared" si="9"/>
        <v>0</v>
      </c>
      <c r="AI45" s="166">
        <f t="shared" si="9"/>
        <v>4</v>
      </c>
      <c r="AJ45" s="167">
        <f>SUM(F45:I45,K45:N45,P45:S45,U45:X45,Z45:AC45,AE45:AH45)</f>
        <v>145</v>
      </c>
      <c r="AK45" s="167">
        <f>SUM(J45,O45,T45,Y45,AD45,AI45)</f>
        <v>17</v>
      </c>
    </row>
    <row r="46" spans="1:37" s="79" customFormat="1" ht="20.100000000000001" customHeight="1" x14ac:dyDescent="0.25">
      <c r="A46" s="172" t="s">
        <v>65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4"/>
    </row>
    <row r="47" spans="1:37" s="79" customFormat="1" ht="20.100000000000001" customHeight="1" x14ac:dyDescent="0.25">
      <c r="A47" s="30">
        <v>24</v>
      </c>
      <c r="B47" s="31" t="s">
        <v>32</v>
      </c>
      <c r="C47" s="32">
        <v>4</v>
      </c>
      <c r="D47" s="32"/>
      <c r="E47" s="32"/>
      <c r="F47" s="33"/>
      <c r="G47" s="33"/>
      <c r="H47" s="33"/>
      <c r="I47" s="33"/>
      <c r="J47" s="33"/>
      <c r="K47" s="34"/>
      <c r="L47" s="34"/>
      <c r="M47" s="34"/>
      <c r="N47" s="34"/>
      <c r="O47" s="34"/>
      <c r="P47" s="36"/>
      <c r="Q47" s="36"/>
      <c r="R47" s="36"/>
      <c r="S47" s="36"/>
      <c r="T47" s="36"/>
      <c r="U47" s="37">
        <v>30</v>
      </c>
      <c r="V47" s="37"/>
      <c r="W47" s="37"/>
      <c r="X47" s="37"/>
      <c r="Y47" s="37">
        <v>2</v>
      </c>
      <c r="Z47" s="38"/>
      <c r="AA47" s="38"/>
      <c r="AB47" s="38"/>
      <c r="AC47" s="38"/>
      <c r="AD47" s="38"/>
      <c r="AE47" s="39"/>
      <c r="AF47" s="39"/>
      <c r="AG47" s="39"/>
      <c r="AH47" s="39"/>
      <c r="AI47" s="86"/>
      <c r="AJ47" s="89">
        <f>SUM(F47:I47,K47:N47,P47:S47,U47:X47,Z47:AC47,AE47:AH47)</f>
        <v>30</v>
      </c>
      <c r="AK47" s="89">
        <f>SUM(J47,O47,T47,Y47,AD47,AI47)</f>
        <v>2</v>
      </c>
    </row>
    <row r="48" spans="1:37" s="79" customFormat="1" ht="30" customHeight="1" x14ac:dyDescent="0.25">
      <c r="A48" s="120">
        <v>25</v>
      </c>
      <c r="B48" s="42" t="s">
        <v>40</v>
      </c>
      <c r="C48" s="117"/>
      <c r="D48" s="117" t="s">
        <v>33</v>
      </c>
      <c r="E48" s="117"/>
      <c r="F48" s="114"/>
      <c r="G48" s="114"/>
      <c r="H48" s="114"/>
      <c r="I48" s="114"/>
      <c r="J48" s="114"/>
      <c r="K48" s="108"/>
      <c r="L48" s="108"/>
      <c r="M48" s="108"/>
      <c r="N48" s="108"/>
      <c r="O48" s="108"/>
      <c r="P48" s="110"/>
      <c r="Q48" s="110"/>
      <c r="R48" s="110"/>
      <c r="S48" s="110"/>
      <c r="T48" s="110"/>
      <c r="U48" s="106"/>
      <c r="V48" s="106"/>
      <c r="W48" s="106"/>
      <c r="X48" s="106"/>
      <c r="Y48" s="106"/>
      <c r="Z48" s="112"/>
      <c r="AA48" s="112"/>
      <c r="AB48" s="112">
        <v>30</v>
      </c>
      <c r="AC48" s="112"/>
      <c r="AD48" s="112">
        <v>3</v>
      </c>
      <c r="AE48" s="102"/>
      <c r="AF48" s="102"/>
      <c r="AG48" s="102">
        <v>30</v>
      </c>
      <c r="AH48" s="102"/>
      <c r="AI48" s="104">
        <v>3</v>
      </c>
      <c r="AJ48" s="99">
        <f>SUM(F48:I48,K48:N48,P48:S48,U48:X48,Z48:AC48,AE48:AH48,F49:I49,K49:N49,P49:S49,U49:X49,Z49:AC49,AE49:AH49)</f>
        <v>60</v>
      </c>
      <c r="AK48" s="99">
        <f>SUM(J48,O48,T48,Y48,AD48,AI48,J49,O49,T49,Y49,AD49,AI49)</f>
        <v>6</v>
      </c>
    </row>
    <row r="49" spans="1:37" s="79" customFormat="1" ht="30" customHeight="1" x14ac:dyDescent="0.25">
      <c r="A49" s="120"/>
      <c r="B49" s="42" t="s">
        <v>50</v>
      </c>
      <c r="C49" s="118"/>
      <c r="D49" s="118"/>
      <c r="E49" s="118"/>
      <c r="F49" s="115"/>
      <c r="G49" s="115"/>
      <c r="H49" s="115"/>
      <c r="I49" s="115"/>
      <c r="J49" s="115"/>
      <c r="K49" s="109"/>
      <c r="L49" s="109"/>
      <c r="M49" s="109"/>
      <c r="N49" s="109"/>
      <c r="O49" s="109"/>
      <c r="P49" s="111"/>
      <c r="Q49" s="111"/>
      <c r="R49" s="111"/>
      <c r="S49" s="111"/>
      <c r="T49" s="111"/>
      <c r="U49" s="107"/>
      <c r="V49" s="107"/>
      <c r="W49" s="107"/>
      <c r="X49" s="107"/>
      <c r="Y49" s="107"/>
      <c r="Z49" s="113"/>
      <c r="AA49" s="113"/>
      <c r="AB49" s="113"/>
      <c r="AC49" s="113"/>
      <c r="AD49" s="113"/>
      <c r="AE49" s="103"/>
      <c r="AF49" s="103"/>
      <c r="AG49" s="103"/>
      <c r="AH49" s="103"/>
      <c r="AI49" s="105"/>
      <c r="AJ49" s="100"/>
      <c r="AK49" s="100"/>
    </row>
    <row r="50" spans="1:37" s="79" customFormat="1" ht="30" customHeight="1" x14ac:dyDescent="0.25">
      <c r="A50" s="131">
        <v>26</v>
      </c>
      <c r="B50" s="42" t="s">
        <v>41</v>
      </c>
      <c r="C50" s="117"/>
      <c r="D50" s="117" t="s">
        <v>33</v>
      </c>
      <c r="E50" s="117"/>
      <c r="F50" s="114"/>
      <c r="G50" s="114"/>
      <c r="H50" s="114"/>
      <c r="I50" s="114"/>
      <c r="J50" s="114"/>
      <c r="K50" s="108"/>
      <c r="L50" s="108"/>
      <c r="M50" s="108"/>
      <c r="N50" s="108"/>
      <c r="O50" s="108"/>
      <c r="P50" s="110"/>
      <c r="Q50" s="110"/>
      <c r="R50" s="110"/>
      <c r="S50" s="110"/>
      <c r="T50" s="110"/>
      <c r="U50" s="106"/>
      <c r="V50" s="106"/>
      <c r="W50" s="106"/>
      <c r="X50" s="106"/>
      <c r="Y50" s="106"/>
      <c r="Z50" s="112"/>
      <c r="AA50" s="112"/>
      <c r="AB50" s="112">
        <v>30</v>
      </c>
      <c r="AC50" s="112"/>
      <c r="AD50" s="112">
        <v>3</v>
      </c>
      <c r="AE50" s="102"/>
      <c r="AF50" s="102"/>
      <c r="AG50" s="102">
        <v>30</v>
      </c>
      <c r="AH50" s="102"/>
      <c r="AI50" s="104">
        <v>2</v>
      </c>
      <c r="AJ50" s="99">
        <f>SUM(F50:I50,K50:N50,P50:S50,U50:X50,Z50:AC50,AE50:AH50,F51:I51,K51:N51,P51:S51,U51:X51,Z51:AC51,AE51:AH51)</f>
        <v>60</v>
      </c>
      <c r="AK50" s="99">
        <f>SUM(J50,O50,T50,Y50,AD50,AI50,J51,O51,T51,Y51,AD51,AI51)</f>
        <v>5</v>
      </c>
    </row>
    <row r="51" spans="1:37" s="79" customFormat="1" ht="30" customHeight="1" x14ac:dyDescent="0.25">
      <c r="A51" s="132"/>
      <c r="B51" s="42" t="s">
        <v>51</v>
      </c>
      <c r="C51" s="118"/>
      <c r="D51" s="118"/>
      <c r="E51" s="118"/>
      <c r="F51" s="115"/>
      <c r="G51" s="115"/>
      <c r="H51" s="115"/>
      <c r="I51" s="115"/>
      <c r="J51" s="115"/>
      <c r="K51" s="109"/>
      <c r="L51" s="109"/>
      <c r="M51" s="109"/>
      <c r="N51" s="109"/>
      <c r="O51" s="109"/>
      <c r="P51" s="111"/>
      <c r="Q51" s="111"/>
      <c r="R51" s="111"/>
      <c r="S51" s="111"/>
      <c r="T51" s="111"/>
      <c r="U51" s="107"/>
      <c r="V51" s="107"/>
      <c r="W51" s="107"/>
      <c r="X51" s="107"/>
      <c r="Y51" s="107"/>
      <c r="Z51" s="113"/>
      <c r="AA51" s="113"/>
      <c r="AB51" s="113"/>
      <c r="AC51" s="113"/>
      <c r="AD51" s="113"/>
      <c r="AE51" s="103"/>
      <c r="AF51" s="103"/>
      <c r="AG51" s="103"/>
      <c r="AH51" s="103"/>
      <c r="AI51" s="105"/>
      <c r="AJ51" s="100"/>
      <c r="AK51" s="100"/>
    </row>
    <row r="52" spans="1:37" s="79" customFormat="1" ht="45" customHeight="1" x14ac:dyDescent="0.25">
      <c r="A52" s="71">
        <v>27</v>
      </c>
      <c r="B52" s="43" t="s">
        <v>52</v>
      </c>
      <c r="C52" s="44"/>
      <c r="D52" s="62" t="s">
        <v>33</v>
      </c>
      <c r="E52" s="44"/>
      <c r="F52" s="45"/>
      <c r="G52" s="45"/>
      <c r="H52" s="45"/>
      <c r="I52" s="45"/>
      <c r="J52" s="45"/>
      <c r="K52" s="46"/>
      <c r="L52" s="46"/>
      <c r="M52" s="46"/>
      <c r="N52" s="46"/>
      <c r="O52" s="46"/>
      <c r="P52" s="47"/>
      <c r="Q52" s="47"/>
      <c r="R52" s="47"/>
      <c r="S52" s="47"/>
      <c r="T52" s="47"/>
      <c r="U52" s="48"/>
      <c r="V52" s="48"/>
      <c r="W52" s="48"/>
      <c r="X52" s="48"/>
      <c r="Y52" s="48"/>
      <c r="Z52" s="49"/>
      <c r="AA52" s="49"/>
      <c r="AB52" s="65">
        <v>30</v>
      </c>
      <c r="AC52" s="49"/>
      <c r="AD52" s="65">
        <v>3</v>
      </c>
      <c r="AE52" s="50"/>
      <c r="AF52" s="50"/>
      <c r="AG52" s="57">
        <v>20</v>
      </c>
      <c r="AH52" s="50"/>
      <c r="AI52" s="88">
        <v>2</v>
      </c>
      <c r="AJ52" s="89">
        <f>SUM(F52:I52,K52:N52,P52:S52,U52:X52,Z52:AC52,AE52:AH52)</f>
        <v>50</v>
      </c>
      <c r="AK52" s="89">
        <f>SUM(J52,O52,T52,Y52,AD52,AI52)</f>
        <v>5</v>
      </c>
    </row>
    <row r="53" spans="1:37" s="79" customFormat="1" ht="45" customHeight="1" x14ac:dyDescent="0.25">
      <c r="A53" s="30">
        <v>28</v>
      </c>
      <c r="B53" s="97" t="s">
        <v>69</v>
      </c>
      <c r="C53" s="44"/>
      <c r="D53" s="62" t="s">
        <v>33</v>
      </c>
      <c r="E53" s="44"/>
      <c r="F53" s="45"/>
      <c r="G53" s="45"/>
      <c r="H53" s="45"/>
      <c r="I53" s="45"/>
      <c r="J53" s="45"/>
      <c r="K53" s="46"/>
      <c r="L53" s="46"/>
      <c r="M53" s="46"/>
      <c r="N53" s="46"/>
      <c r="O53" s="46"/>
      <c r="P53" s="47"/>
      <c r="Q53" s="47"/>
      <c r="R53" s="47"/>
      <c r="S53" s="47"/>
      <c r="T53" s="47"/>
      <c r="U53" s="48"/>
      <c r="V53" s="48"/>
      <c r="W53" s="48"/>
      <c r="X53" s="48"/>
      <c r="Y53" s="48"/>
      <c r="Z53" s="49"/>
      <c r="AA53" s="49"/>
      <c r="AB53" s="65">
        <v>30</v>
      </c>
      <c r="AC53" s="49"/>
      <c r="AD53" s="65">
        <v>3</v>
      </c>
      <c r="AE53" s="50"/>
      <c r="AF53" s="50"/>
      <c r="AG53" s="57">
        <v>20</v>
      </c>
      <c r="AH53" s="50"/>
      <c r="AI53" s="88">
        <v>2</v>
      </c>
      <c r="AJ53" s="89">
        <f>SUM(F53:I53,K53:N53,P53:S53,U53:X53,Z53:AC53,AE53:AH53)</f>
        <v>50</v>
      </c>
      <c r="AK53" s="89">
        <f>SUM(J53,O53,T53,Y53,AD53,AI53)</f>
        <v>5</v>
      </c>
    </row>
    <row r="54" spans="1:37" s="79" customFormat="1" ht="20.100000000000001" customHeight="1" x14ac:dyDescent="0.25">
      <c r="A54" s="163" t="s">
        <v>13</v>
      </c>
      <c r="B54" s="164"/>
      <c r="C54" s="165"/>
      <c r="D54" s="165"/>
      <c r="E54" s="165"/>
      <c r="F54" s="165">
        <f>SUM(F47:F53)</f>
        <v>0</v>
      </c>
      <c r="G54" s="165">
        <f t="shared" ref="G54:K54" si="10">SUM(G47:G53)</f>
        <v>0</v>
      </c>
      <c r="H54" s="165">
        <f t="shared" si="10"/>
        <v>0</v>
      </c>
      <c r="I54" s="165">
        <f t="shared" si="10"/>
        <v>0</v>
      </c>
      <c r="J54" s="165">
        <f t="shared" si="10"/>
        <v>0</v>
      </c>
      <c r="K54" s="165">
        <f t="shared" si="10"/>
        <v>0</v>
      </c>
      <c r="L54" s="165">
        <f t="shared" ref="L54" si="11">SUM(L47:L53)</f>
        <v>0</v>
      </c>
      <c r="M54" s="165">
        <f t="shared" ref="M54" si="12">SUM(M47:M53)</f>
        <v>0</v>
      </c>
      <c r="N54" s="165">
        <f t="shared" ref="N54" si="13">SUM(N47:N53)</f>
        <v>0</v>
      </c>
      <c r="O54" s="165">
        <f t="shared" ref="O54:P54" si="14">SUM(O47:O53)</f>
        <v>0</v>
      </c>
      <c r="P54" s="165">
        <f t="shared" si="14"/>
        <v>0</v>
      </c>
      <c r="Q54" s="165">
        <f t="shared" ref="Q54" si="15">SUM(Q47:Q53)</f>
        <v>0</v>
      </c>
      <c r="R54" s="165">
        <f t="shared" ref="R54" si="16">SUM(R47:R53)</f>
        <v>0</v>
      </c>
      <c r="S54" s="165">
        <f t="shared" ref="S54" si="17">SUM(S47:S53)</f>
        <v>0</v>
      </c>
      <c r="T54" s="165">
        <f t="shared" ref="T54:U54" si="18">SUM(T47:T53)</f>
        <v>0</v>
      </c>
      <c r="U54" s="165">
        <f t="shared" si="18"/>
        <v>30</v>
      </c>
      <c r="V54" s="165">
        <f t="shared" ref="V54" si="19">SUM(V47:V53)</f>
        <v>0</v>
      </c>
      <c r="W54" s="165">
        <f t="shared" ref="W54" si="20">SUM(W47:W53)</f>
        <v>0</v>
      </c>
      <c r="X54" s="165">
        <f t="shared" ref="X54" si="21">SUM(X47:X53)</f>
        <v>0</v>
      </c>
      <c r="Y54" s="165">
        <f t="shared" ref="Y54:Z54" si="22">SUM(Y47:Y53)</f>
        <v>2</v>
      </c>
      <c r="Z54" s="165">
        <f t="shared" si="22"/>
        <v>0</v>
      </c>
      <c r="AA54" s="165">
        <f t="shared" ref="AA54" si="23">SUM(AA47:AA53)</f>
        <v>0</v>
      </c>
      <c r="AB54" s="165">
        <f t="shared" ref="AB54" si="24">SUM(AB47:AB53)</f>
        <v>120</v>
      </c>
      <c r="AC54" s="165">
        <f t="shared" ref="AC54" si="25">SUM(AC47:AC53)</f>
        <v>0</v>
      </c>
      <c r="AD54" s="165">
        <f t="shared" ref="AD54:AE54" si="26">SUM(AD47:AD53)</f>
        <v>12</v>
      </c>
      <c r="AE54" s="165">
        <f t="shared" si="26"/>
        <v>0</v>
      </c>
      <c r="AF54" s="165">
        <f t="shared" ref="AF54" si="27">SUM(AF47:AF53)</f>
        <v>0</v>
      </c>
      <c r="AG54" s="165">
        <f t="shared" ref="AG54" si="28">SUM(AG47:AG53)</f>
        <v>100</v>
      </c>
      <c r="AH54" s="165">
        <f t="shared" ref="AH54" si="29">SUM(AH47:AH53)</f>
        <v>0</v>
      </c>
      <c r="AI54" s="166">
        <f t="shared" ref="AI54" si="30">SUM(AI47:AI53)</f>
        <v>9</v>
      </c>
      <c r="AJ54" s="167">
        <f>SUM(F54:I54,K54:N54,P54:S54,U54:X54,Z54:AC54,AE54:AH54)</f>
        <v>250</v>
      </c>
      <c r="AK54" s="167">
        <f>SUM(J54,O54,T54,Y54,AD54,AI54)</f>
        <v>23</v>
      </c>
    </row>
    <row r="55" spans="1:37" s="79" customFormat="1" ht="20.100000000000001" customHeight="1" x14ac:dyDescent="0.25">
      <c r="A55" s="168" t="s">
        <v>58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70"/>
    </row>
    <row r="56" spans="1:37" s="79" customFormat="1" ht="20.100000000000001" customHeight="1" x14ac:dyDescent="0.25">
      <c r="A56" s="30">
        <v>29</v>
      </c>
      <c r="B56" s="40" t="s">
        <v>76</v>
      </c>
      <c r="C56" s="32"/>
      <c r="D56" s="32"/>
      <c r="E56" s="32" t="s">
        <v>33</v>
      </c>
      <c r="F56" s="33"/>
      <c r="G56" s="33"/>
      <c r="H56" s="33"/>
      <c r="I56" s="33"/>
      <c r="J56" s="33"/>
      <c r="K56" s="34"/>
      <c r="L56" s="34"/>
      <c r="M56" s="34"/>
      <c r="N56" s="34"/>
      <c r="O56" s="34"/>
      <c r="P56" s="36"/>
      <c r="Q56" s="36"/>
      <c r="R56" s="36"/>
      <c r="S56" s="36"/>
      <c r="T56" s="36"/>
      <c r="U56" s="37"/>
      <c r="V56" s="37"/>
      <c r="W56" s="37"/>
      <c r="X56" s="37"/>
      <c r="Y56" s="37"/>
      <c r="Z56" s="38"/>
      <c r="AA56" s="38"/>
      <c r="AB56" s="38"/>
      <c r="AC56" s="38">
        <v>30</v>
      </c>
      <c r="AD56" s="38">
        <v>3</v>
      </c>
      <c r="AE56" s="39"/>
      <c r="AF56" s="39"/>
      <c r="AG56" s="39"/>
      <c r="AH56" s="39">
        <v>30</v>
      </c>
      <c r="AI56" s="86">
        <v>5</v>
      </c>
      <c r="AJ56" s="89">
        <f t="shared" ref="AJ56:AJ61" si="31">SUM(F56:I56,K56:N56,P56:S56,U56:X56,Z56:AC56,AE56:AH56)</f>
        <v>60</v>
      </c>
      <c r="AK56" s="89">
        <f t="shared" ref="AK56:AK61" si="32">SUM(J56,O56,T56,Y56,AD56,AI56)</f>
        <v>8</v>
      </c>
    </row>
    <row r="57" spans="1:37" s="79" customFormat="1" ht="20.100000000000001" customHeight="1" x14ac:dyDescent="0.25">
      <c r="A57" s="72">
        <v>30</v>
      </c>
      <c r="B57" s="40" t="s">
        <v>70</v>
      </c>
      <c r="C57" s="32"/>
      <c r="D57" s="32">
        <v>1</v>
      </c>
      <c r="E57" s="32"/>
      <c r="F57" s="33">
        <v>30</v>
      </c>
      <c r="G57" s="33"/>
      <c r="H57" s="33"/>
      <c r="I57" s="33"/>
      <c r="J57" s="33">
        <v>2</v>
      </c>
      <c r="K57" s="34"/>
      <c r="L57" s="34"/>
      <c r="M57" s="34"/>
      <c r="N57" s="34"/>
      <c r="O57" s="34"/>
      <c r="P57" s="36"/>
      <c r="Q57" s="36"/>
      <c r="R57" s="36"/>
      <c r="S57" s="36"/>
      <c r="T57" s="36"/>
      <c r="U57" s="37"/>
      <c r="V57" s="37"/>
      <c r="W57" s="37"/>
      <c r="X57" s="37"/>
      <c r="Y57" s="37"/>
      <c r="Z57" s="38"/>
      <c r="AA57" s="38"/>
      <c r="AB57" s="38"/>
      <c r="AC57" s="38"/>
      <c r="AD57" s="38"/>
      <c r="AE57" s="39"/>
      <c r="AF57" s="39"/>
      <c r="AG57" s="39"/>
      <c r="AH57" s="39"/>
      <c r="AI57" s="86"/>
      <c r="AJ57" s="89">
        <f t="shared" si="31"/>
        <v>30</v>
      </c>
      <c r="AK57" s="89">
        <f t="shared" si="32"/>
        <v>2</v>
      </c>
    </row>
    <row r="58" spans="1:37" s="79" customFormat="1" ht="20.100000000000001" customHeight="1" x14ac:dyDescent="0.25">
      <c r="A58" s="72">
        <v>31</v>
      </c>
      <c r="B58" s="40" t="s">
        <v>11</v>
      </c>
      <c r="C58" s="32"/>
      <c r="D58" s="32"/>
      <c r="E58" s="32" t="s">
        <v>80</v>
      </c>
      <c r="F58" s="33"/>
      <c r="G58" s="33"/>
      <c r="H58" s="33"/>
      <c r="I58" s="33"/>
      <c r="J58" s="33"/>
      <c r="K58" s="34"/>
      <c r="L58" s="34"/>
      <c r="M58" s="34">
        <v>30</v>
      </c>
      <c r="N58" s="34"/>
      <c r="O58" s="34">
        <v>0</v>
      </c>
      <c r="P58" s="36"/>
      <c r="Q58" s="36"/>
      <c r="R58" s="36">
        <v>30</v>
      </c>
      <c r="S58" s="36"/>
      <c r="T58" s="36">
        <v>0</v>
      </c>
      <c r="U58" s="37"/>
      <c r="V58" s="37"/>
      <c r="W58" s="37"/>
      <c r="X58" s="37"/>
      <c r="Y58" s="37"/>
      <c r="Z58" s="38"/>
      <c r="AA58" s="38"/>
      <c r="AB58" s="38"/>
      <c r="AC58" s="38"/>
      <c r="AD58" s="38"/>
      <c r="AE58" s="39"/>
      <c r="AF58" s="39"/>
      <c r="AG58" s="39"/>
      <c r="AH58" s="39"/>
      <c r="AI58" s="86"/>
      <c r="AJ58" s="89">
        <f t="shared" si="31"/>
        <v>60</v>
      </c>
      <c r="AK58" s="89">
        <f t="shared" si="32"/>
        <v>0</v>
      </c>
    </row>
    <row r="59" spans="1:37" s="79" customFormat="1" ht="20.100000000000001" customHeight="1" x14ac:dyDescent="0.25">
      <c r="A59" s="30">
        <v>32</v>
      </c>
      <c r="B59" s="40" t="s">
        <v>77</v>
      </c>
      <c r="C59" s="74"/>
      <c r="D59" s="74"/>
      <c r="E59" s="32">
        <v>5</v>
      </c>
      <c r="F59" s="33"/>
      <c r="G59" s="33"/>
      <c r="H59" s="33"/>
      <c r="I59" s="33"/>
      <c r="J59" s="33"/>
      <c r="K59" s="34"/>
      <c r="L59" s="34"/>
      <c r="M59" s="34"/>
      <c r="N59" s="34"/>
      <c r="O59" s="34"/>
      <c r="P59" s="36"/>
      <c r="Q59" s="36"/>
      <c r="R59" s="36"/>
      <c r="S59" s="36"/>
      <c r="T59" s="36"/>
      <c r="U59" s="37"/>
      <c r="V59" s="37"/>
      <c r="W59" s="37"/>
      <c r="X59" s="37"/>
      <c r="Y59" s="37"/>
      <c r="Z59" s="38"/>
      <c r="AA59" s="38"/>
      <c r="AB59" s="38"/>
      <c r="AC59" s="38"/>
      <c r="AD59" s="38">
        <v>2</v>
      </c>
      <c r="AE59" s="39"/>
      <c r="AF59" s="39"/>
      <c r="AG59" s="39"/>
      <c r="AH59" s="39"/>
      <c r="AI59" s="86"/>
      <c r="AJ59" s="89">
        <f t="shared" si="31"/>
        <v>0</v>
      </c>
      <c r="AK59" s="89">
        <f t="shared" si="32"/>
        <v>2</v>
      </c>
    </row>
    <row r="60" spans="1:37" s="79" customFormat="1" ht="20.100000000000001" customHeight="1" x14ac:dyDescent="0.25">
      <c r="A60" s="168" t="s">
        <v>13</v>
      </c>
      <c r="B60" s="171"/>
      <c r="C60" s="165"/>
      <c r="D60" s="165"/>
      <c r="E60" s="165"/>
      <c r="F60" s="165">
        <f>SUM(F56:F59)</f>
        <v>30</v>
      </c>
      <c r="G60" s="165">
        <f t="shared" ref="G60:AI60" si="33">SUM(G56:G59)</f>
        <v>0</v>
      </c>
      <c r="H60" s="165">
        <f t="shared" si="33"/>
        <v>0</v>
      </c>
      <c r="I60" s="165">
        <f t="shared" si="33"/>
        <v>0</v>
      </c>
      <c r="J60" s="165">
        <f t="shared" si="33"/>
        <v>2</v>
      </c>
      <c r="K60" s="165">
        <f t="shared" si="33"/>
        <v>0</v>
      </c>
      <c r="L60" s="165">
        <f t="shared" si="33"/>
        <v>0</v>
      </c>
      <c r="M60" s="165">
        <f t="shared" si="33"/>
        <v>30</v>
      </c>
      <c r="N60" s="165">
        <f t="shared" si="33"/>
        <v>0</v>
      </c>
      <c r="O60" s="165">
        <f t="shared" si="33"/>
        <v>0</v>
      </c>
      <c r="P60" s="165">
        <f t="shared" si="33"/>
        <v>0</v>
      </c>
      <c r="Q60" s="165">
        <f t="shared" si="33"/>
        <v>0</v>
      </c>
      <c r="R60" s="165">
        <f t="shared" si="33"/>
        <v>30</v>
      </c>
      <c r="S60" s="165">
        <f t="shared" si="33"/>
        <v>0</v>
      </c>
      <c r="T60" s="165">
        <f t="shared" si="33"/>
        <v>0</v>
      </c>
      <c r="U60" s="165">
        <f t="shared" si="33"/>
        <v>0</v>
      </c>
      <c r="V60" s="165">
        <f t="shared" si="33"/>
        <v>0</v>
      </c>
      <c r="W60" s="165">
        <f t="shared" si="33"/>
        <v>0</v>
      </c>
      <c r="X60" s="165">
        <f t="shared" si="33"/>
        <v>0</v>
      </c>
      <c r="Y60" s="165">
        <f t="shared" si="33"/>
        <v>0</v>
      </c>
      <c r="Z60" s="165">
        <f t="shared" si="33"/>
        <v>0</v>
      </c>
      <c r="AA60" s="165">
        <f t="shared" si="33"/>
        <v>0</v>
      </c>
      <c r="AB60" s="165">
        <f t="shared" si="33"/>
        <v>0</v>
      </c>
      <c r="AC60" s="165">
        <f t="shared" si="33"/>
        <v>30</v>
      </c>
      <c r="AD60" s="165">
        <f t="shared" si="33"/>
        <v>5</v>
      </c>
      <c r="AE60" s="165">
        <f t="shared" si="33"/>
        <v>0</v>
      </c>
      <c r="AF60" s="165">
        <f t="shared" si="33"/>
        <v>0</v>
      </c>
      <c r="AG60" s="165">
        <f t="shared" si="33"/>
        <v>0</v>
      </c>
      <c r="AH60" s="165">
        <f t="shared" si="33"/>
        <v>30</v>
      </c>
      <c r="AI60" s="166">
        <f t="shared" si="33"/>
        <v>5</v>
      </c>
      <c r="AJ60" s="167">
        <f t="shared" si="31"/>
        <v>150</v>
      </c>
      <c r="AK60" s="167">
        <f t="shared" si="32"/>
        <v>12</v>
      </c>
    </row>
    <row r="61" spans="1:37" s="79" customFormat="1" ht="20.100000000000001" customHeight="1" x14ac:dyDescent="0.25">
      <c r="A61" s="168" t="s">
        <v>12</v>
      </c>
      <c r="B61" s="171"/>
      <c r="C61" s="165"/>
      <c r="D61" s="165"/>
      <c r="E61" s="165"/>
      <c r="F61" s="165">
        <f>SUM(F17,F20,F36,F45,F54,F60)</f>
        <v>75</v>
      </c>
      <c r="G61" s="165">
        <f t="shared" ref="G61:AI61" si="34">SUM(G17,G20,G36,G45,G54,G60)</f>
        <v>0</v>
      </c>
      <c r="H61" s="165">
        <f t="shared" si="34"/>
        <v>240</v>
      </c>
      <c r="I61" s="165">
        <f t="shared" si="34"/>
        <v>0</v>
      </c>
      <c r="J61" s="165">
        <f t="shared" si="34"/>
        <v>30</v>
      </c>
      <c r="K61" s="165">
        <f t="shared" si="34"/>
        <v>30</v>
      </c>
      <c r="L61" s="165">
        <f t="shared" si="34"/>
        <v>25</v>
      </c>
      <c r="M61" s="165">
        <f t="shared" si="34"/>
        <v>290</v>
      </c>
      <c r="N61" s="165">
        <f t="shared" si="34"/>
        <v>0</v>
      </c>
      <c r="O61" s="165">
        <f t="shared" si="34"/>
        <v>30</v>
      </c>
      <c r="P61" s="165">
        <f t="shared" si="34"/>
        <v>30</v>
      </c>
      <c r="Q61" s="165">
        <f t="shared" si="34"/>
        <v>30</v>
      </c>
      <c r="R61" s="165">
        <f t="shared" si="34"/>
        <v>310</v>
      </c>
      <c r="S61" s="165">
        <f t="shared" si="34"/>
        <v>0</v>
      </c>
      <c r="T61" s="165">
        <f t="shared" si="34"/>
        <v>30</v>
      </c>
      <c r="U61" s="165">
        <f t="shared" si="34"/>
        <v>60</v>
      </c>
      <c r="V61" s="165">
        <f t="shared" si="34"/>
        <v>70</v>
      </c>
      <c r="W61" s="165">
        <f t="shared" si="34"/>
        <v>220</v>
      </c>
      <c r="X61" s="165">
        <f t="shared" si="34"/>
        <v>0</v>
      </c>
      <c r="Y61" s="165">
        <f t="shared" si="34"/>
        <v>30</v>
      </c>
      <c r="Z61" s="165">
        <f t="shared" si="34"/>
        <v>30</v>
      </c>
      <c r="AA61" s="165">
        <f t="shared" si="34"/>
        <v>0</v>
      </c>
      <c r="AB61" s="165">
        <f t="shared" si="34"/>
        <v>310</v>
      </c>
      <c r="AC61" s="165">
        <f t="shared" si="34"/>
        <v>30</v>
      </c>
      <c r="AD61" s="165">
        <f t="shared" si="34"/>
        <v>30</v>
      </c>
      <c r="AE61" s="165">
        <f t="shared" si="34"/>
        <v>30</v>
      </c>
      <c r="AF61" s="165">
        <f t="shared" si="34"/>
        <v>60</v>
      </c>
      <c r="AG61" s="165">
        <f t="shared" si="34"/>
        <v>300</v>
      </c>
      <c r="AH61" s="165">
        <f t="shared" si="34"/>
        <v>30</v>
      </c>
      <c r="AI61" s="166">
        <f t="shared" si="34"/>
        <v>30</v>
      </c>
      <c r="AJ61" s="167">
        <f t="shared" si="31"/>
        <v>2170</v>
      </c>
      <c r="AK61" s="167">
        <f t="shared" si="32"/>
        <v>180</v>
      </c>
    </row>
    <row r="62" spans="1:37" s="79" customFormat="1" ht="20.100000000000001" customHeight="1" x14ac:dyDescent="0.25">
      <c r="A62" s="51"/>
      <c r="B62" s="51"/>
      <c r="C62" s="52"/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78"/>
      <c r="AK62" s="78"/>
    </row>
    <row r="63" spans="1:37" s="79" customFormat="1" ht="20.100000000000001" customHeight="1" x14ac:dyDescent="0.25">
      <c r="A63" s="51"/>
      <c r="B63" s="98" t="s">
        <v>74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73"/>
      <c r="U63" s="7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78"/>
      <c r="AK63" s="78"/>
    </row>
    <row r="64" spans="1:37" s="79" customFormat="1" ht="20.100000000000001" customHeight="1" x14ac:dyDescent="0.25">
      <c r="A64" s="51"/>
      <c r="B64" s="98" t="s">
        <v>82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8"/>
      <c r="AK64" s="78"/>
    </row>
    <row r="65" spans="1:37" s="79" customFormat="1" ht="20.100000000000001" customHeight="1" x14ac:dyDescent="0.25">
      <c r="A65" s="51"/>
      <c r="B65" s="98" t="s">
        <v>78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8"/>
      <c r="AK65" s="78"/>
    </row>
    <row r="66" spans="1:37" s="79" customFormat="1" ht="20.100000000000001" customHeight="1" x14ac:dyDescent="0.25">
      <c r="A66" s="51"/>
      <c r="B66" s="98" t="s">
        <v>79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23"/>
      <c r="AJ66" s="78"/>
      <c r="AK66" s="78"/>
    </row>
    <row r="67" spans="1:37" s="79" customFormat="1" ht="20.100000000000001" customHeight="1" x14ac:dyDescent="0.25">
      <c r="A67" s="51"/>
      <c r="B67" s="98" t="s">
        <v>85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8"/>
      <c r="AK67" s="78"/>
    </row>
    <row r="68" spans="1:37" s="79" customFormat="1" ht="20.100000000000001" customHeight="1" x14ac:dyDescent="0.25">
      <c r="A68" s="51"/>
      <c r="B68" s="98" t="s">
        <v>49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8"/>
      <c r="AK68" s="78"/>
    </row>
    <row r="69" spans="1:37" s="79" customFormat="1" ht="15" customHeight="1" x14ac:dyDescent="0.25">
      <c r="A69" s="51"/>
      <c r="B69" s="8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68"/>
      <c r="AE69" s="69"/>
      <c r="AF69" s="69"/>
      <c r="AG69" s="69"/>
      <c r="AH69" s="69"/>
      <c r="AI69" s="69"/>
      <c r="AJ69" s="78"/>
      <c r="AK69" s="78"/>
    </row>
    <row r="70" spans="1:37" s="79" customFormat="1" ht="15" customHeight="1" x14ac:dyDescent="0.25">
      <c r="A70" s="51"/>
      <c r="B70" s="51"/>
      <c r="C70" s="52"/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78"/>
      <c r="AK70" s="78"/>
    </row>
    <row r="71" spans="1:37" s="79" customFormat="1" ht="15" customHeight="1" x14ac:dyDescent="0.25">
      <c r="A71" s="1"/>
      <c r="B71" s="7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78"/>
      <c r="AK71" s="78"/>
    </row>
    <row r="72" spans="1:37" s="79" customFormat="1" ht="15" customHeight="1" x14ac:dyDescent="0.25">
      <c r="A72" s="1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9"/>
      <c r="O72" s="9"/>
      <c r="P72" s="9"/>
      <c r="Q72" s="9"/>
      <c r="R72" s="10"/>
      <c r="S72" s="10"/>
      <c r="T72" s="3"/>
      <c r="U72" s="3"/>
      <c r="V72" s="3"/>
      <c r="W72" s="3"/>
      <c r="X72" s="3"/>
      <c r="Y72" s="3"/>
      <c r="Z72" s="3"/>
      <c r="AA72" s="7"/>
      <c r="AB72" s="7"/>
      <c r="AC72" s="7"/>
      <c r="AD72" s="7"/>
      <c r="AE72" s="7"/>
      <c r="AF72" s="7"/>
      <c r="AG72" s="7"/>
      <c r="AH72" s="7"/>
      <c r="AI72" s="7"/>
      <c r="AJ72" s="78"/>
      <c r="AK72" s="78"/>
    </row>
    <row r="73" spans="1:37" s="79" customFormat="1" ht="15" customHeight="1" x14ac:dyDescent="0.25">
      <c r="A73" s="4"/>
      <c r="B73" s="11"/>
      <c r="C73" s="11"/>
      <c r="D73" s="11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3"/>
      <c r="T73" s="14"/>
      <c r="U73" s="14"/>
      <c r="V73" s="6"/>
      <c r="W73" s="6"/>
      <c r="X73" s="6"/>
      <c r="Y73" s="6"/>
      <c r="Z73" s="6"/>
      <c r="AA73" s="14"/>
      <c r="AB73" s="14"/>
      <c r="AC73" s="14"/>
      <c r="AD73" s="14"/>
      <c r="AE73" s="14"/>
      <c r="AF73" s="14"/>
      <c r="AG73" s="14"/>
      <c r="AH73" s="14"/>
      <c r="AI73" s="14"/>
      <c r="AJ73" s="78"/>
      <c r="AK73" s="78"/>
    </row>
    <row r="74" spans="1:37" s="79" customFormat="1" ht="15" customHeight="1" x14ac:dyDescent="0.25">
      <c r="A74" s="4"/>
      <c r="B74" s="84"/>
      <c r="C74" s="15"/>
      <c r="D74" s="15"/>
      <c r="E74" s="1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2"/>
      <c r="S74" s="13"/>
      <c r="T74" s="14"/>
      <c r="U74" s="14"/>
      <c r="V74" s="6"/>
      <c r="W74" s="6"/>
      <c r="X74" s="6"/>
      <c r="Y74" s="6"/>
      <c r="Z74" s="6"/>
      <c r="AA74" s="14"/>
      <c r="AB74" s="14"/>
      <c r="AC74" s="14"/>
      <c r="AD74" s="14"/>
      <c r="AE74" s="14"/>
      <c r="AF74" s="14"/>
      <c r="AG74" s="14"/>
      <c r="AH74" s="14"/>
      <c r="AI74" s="14"/>
      <c r="AJ74" s="78"/>
      <c r="AK74" s="78"/>
    </row>
    <row r="75" spans="1:37" ht="15" customHeight="1" x14ac:dyDescent="0.2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3"/>
      <c r="T75" s="17"/>
      <c r="U75" s="17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7" ht="15" customHeight="1" x14ac:dyDescent="0.2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3"/>
      <c r="T76" s="17"/>
      <c r="U76" s="17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7" ht="15" customHeight="1" x14ac:dyDescent="0.25">
      <c r="B77" s="12"/>
      <c r="C77" s="18"/>
      <c r="D77" s="16"/>
      <c r="E77" s="16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7" ht="15" customHeight="1" x14ac:dyDescent="0.25">
      <c r="F78" s="19"/>
      <c r="G78" s="19"/>
      <c r="H78" s="19"/>
      <c r="I78" s="19"/>
      <c r="J78" s="19"/>
      <c r="K78" s="19"/>
      <c r="L78" s="19"/>
      <c r="M78" s="19"/>
      <c r="N78" s="20"/>
      <c r="O78" s="20"/>
      <c r="P78" s="19"/>
      <c r="Q78" s="19"/>
      <c r="AA78" s="14"/>
      <c r="AB78" s="14"/>
      <c r="AC78" s="14"/>
      <c r="AD78" s="14"/>
      <c r="AE78" s="14"/>
      <c r="AF78" s="14"/>
      <c r="AG78" s="14"/>
      <c r="AH78" s="14"/>
      <c r="AI78" s="14"/>
    </row>
  </sheetData>
  <mergeCells count="282">
    <mergeCell ref="Z8:AI8"/>
    <mergeCell ref="A17:B17"/>
    <mergeCell ref="D41:D42"/>
    <mergeCell ref="Q41:Q42"/>
    <mergeCell ref="M34:M35"/>
    <mergeCell ref="E34:E35"/>
    <mergeCell ref="AA34:AA35"/>
    <mergeCell ref="AD34:AD35"/>
    <mergeCell ref="H34:H35"/>
    <mergeCell ref="AG34:AG35"/>
    <mergeCell ref="AH34:AH35"/>
    <mergeCell ref="AC41:AC42"/>
    <mergeCell ref="V41:V42"/>
    <mergeCell ref="Y41:Y42"/>
    <mergeCell ref="AF41:AF42"/>
    <mergeCell ref="AG41:AG42"/>
    <mergeCell ref="AH41:AH42"/>
    <mergeCell ref="AI41:AI42"/>
    <mergeCell ref="AD41:AD42"/>
    <mergeCell ref="AE41:AE42"/>
    <mergeCell ref="R41:R42"/>
    <mergeCell ref="S41:S42"/>
    <mergeCell ref="U41:U42"/>
    <mergeCell ref="W41:W42"/>
    <mergeCell ref="Z34:Z35"/>
    <mergeCell ref="K9:O9"/>
    <mergeCell ref="P9:T9"/>
    <mergeCell ref="AE9:AI9"/>
    <mergeCell ref="AJ8:AJ10"/>
    <mergeCell ref="AK8:AK10"/>
    <mergeCell ref="B8:B10"/>
    <mergeCell ref="N34:N35"/>
    <mergeCell ref="F34:F35"/>
    <mergeCell ref="D34:D35"/>
    <mergeCell ref="A21:AK21"/>
    <mergeCell ref="A22:AK22"/>
    <mergeCell ref="V34:V35"/>
    <mergeCell ref="A26:A27"/>
    <mergeCell ref="B26:B27"/>
    <mergeCell ref="A20:B20"/>
    <mergeCell ref="A18:AK18"/>
    <mergeCell ref="F8:O8"/>
    <mergeCell ref="A8:A10"/>
    <mergeCell ref="C8:E9"/>
    <mergeCell ref="U9:Y9"/>
    <mergeCell ref="F9:J9"/>
    <mergeCell ref="Z9:AD9"/>
    <mergeCell ref="P8:Y8"/>
    <mergeCell ref="C32:C33"/>
    <mergeCell ref="R50:R51"/>
    <mergeCell ref="A48:A49"/>
    <mergeCell ref="Q34:Q35"/>
    <mergeCell ref="J34:J35"/>
    <mergeCell ref="K34:K35"/>
    <mergeCell ref="O34:O35"/>
    <mergeCell ref="A50:A51"/>
    <mergeCell ref="E32:E33"/>
    <mergeCell ref="C34:C35"/>
    <mergeCell ref="P34:P35"/>
    <mergeCell ref="R32:R33"/>
    <mergeCell ref="Q50:Q51"/>
    <mergeCell ref="K41:K42"/>
    <mergeCell ref="L41:L42"/>
    <mergeCell ref="E41:E42"/>
    <mergeCell ref="F41:F42"/>
    <mergeCell ref="L34:L35"/>
    <mergeCell ref="G34:G35"/>
    <mergeCell ref="I34:I35"/>
    <mergeCell ref="R34:R35"/>
    <mergeCell ref="AG39:AG40"/>
    <mergeCell ref="C39:C40"/>
    <mergeCell ref="D39:D40"/>
    <mergeCell ref="K39:K40"/>
    <mergeCell ref="Q39:Q40"/>
    <mergeCell ref="E39:E40"/>
    <mergeCell ref="F39:F40"/>
    <mergeCell ref="O39:O40"/>
    <mergeCell ref="P39:P40"/>
    <mergeCell ref="L39:L40"/>
    <mergeCell ref="AC39:AC40"/>
    <mergeCell ref="AE39:AE40"/>
    <mergeCell ref="AF39:AF40"/>
    <mergeCell ref="AD39:AD40"/>
    <mergeCell ref="T39:T40"/>
    <mergeCell ref="S39:S40"/>
    <mergeCell ref="W39:W40"/>
    <mergeCell ref="X39:X40"/>
    <mergeCell ref="Y39:Y40"/>
    <mergeCell ref="Z39:Z40"/>
    <mergeCell ref="G39:G40"/>
    <mergeCell ref="H39:H40"/>
    <mergeCell ref="I39:I40"/>
    <mergeCell ref="J39:J40"/>
    <mergeCell ref="G41:G42"/>
    <mergeCell ref="H41:H42"/>
    <mergeCell ref="I41:I42"/>
    <mergeCell ref="J41:J42"/>
    <mergeCell ref="AA39:AA40"/>
    <mergeCell ref="AB39:AB40"/>
    <mergeCell ref="M50:M51"/>
    <mergeCell ref="P50:P51"/>
    <mergeCell ref="D50:D51"/>
    <mergeCell ref="E50:E51"/>
    <mergeCell ref="H50:H51"/>
    <mergeCell ref="H48:H49"/>
    <mergeCell ref="N48:N49"/>
    <mergeCell ref="P48:P49"/>
    <mergeCell ref="N39:N40"/>
    <mergeCell ref="M39:M40"/>
    <mergeCell ref="T41:T42"/>
    <mergeCell ref="X41:X42"/>
    <mergeCell ref="Z41:Z42"/>
    <mergeCell ref="AA41:AA42"/>
    <mergeCell ref="AB41:AB42"/>
    <mergeCell ref="AF48:AF49"/>
    <mergeCell ref="AA48:AA49"/>
    <mergeCell ref="C50:C51"/>
    <mergeCell ref="J50:J51"/>
    <mergeCell ref="K50:K51"/>
    <mergeCell ref="L50:L51"/>
    <mergeCell ref="I50:I51"/>
    <mergeCell ref="F50:F51"/>
    <mergeCell ref="G50:G51"/>
    <mergeCell ref="C48:C49"/>
    <mergeCell ref="I48:I49"/>
    <mergeCell ref="W48:W49"/>
    <mergeCell ref="Q48:Q49"/>
    <mergeCell ref="R48:R49"/>
    <mergeCell ref="L48:L49"/>
    <mergeCell ref="M48:M49"/>
    <mergeCell ref="F48:F49"/>
    <mergeCell ref="G48:G49"/>
    <mergeCell ref="J48:J49"/>
    <mergeCell ref="D48:D49"/>
    <mergeCell ref="E48:E49"/>
    <mergeCell ref="O48:O49"/>
    <mergeCell ref="V50:V51"/>
    <mergeCell ref="W50:W51"/>
    <mergeCell ref="U50:U51"/>
    <mergeCell ref="T50:T51"/>
    <mergeCell ref="AB48:AB49"/>
    <mergeCell ref="AE48:AE49"/>
    <mergeCell ref="X48:X49"/>
    <mergeCell ref="Y48:Y49"/>
    <mergeCell ref="X50:X51"/>
    <mergeCell ref="Y50:Y51"/>
    <mergeCell ref="AD48:AD49"/>
    <mergeCell ref="Z48:Z49"/>
    <mergeCell ref="AC48:AC49"/>
    <mergeCell ref="S48:S49"/>
    <mergeCell ref="T48:T49"/>
    <mergeCell ref="U48:U49"/>
    <mergeCell ref="V48:V49"/>
    <mergeCell ref="K48:K49"/>
    <mergeCell ref="U39:U40"/>
    <mergeCell ref="V39:V40"/>
    <mergeCell ref="R39:R40"/>
    <mergeCell ref="U34:U35"/>
    <mergeCell ref="M41:M42"/>
    <mergeCell ref="N41:N42"/>
    <mergeCell ref="O41:O42"/>
    <mergeCell ref="P41:P42"/>
    <mergeCell ref="T34:T35"/>
    <mergeCell ref="S32:S33"/>
    <mergeCell ref="T32:T33"/>
    <mergeCell ref="S34:S35"/>
    <mergeCell ref="D32:D33"/>
    <mergeCell ref="AC32:AC33"/>
    <mergeCell ref="AD32:AD33"/>
    <mergeCell ref="X32:X33"/>
    <mergeCell ref="O32:O33"/>
    <mergeCell ref="P32:P33"/>
    <mergeCell ref="Q32:Q33"/>
    <mergeCell ref="F32:F33"/>
    <mergeCell ref="G32:G33"/>
    <mergeCell ref="L32:L33"/>
    <mergeCell ref="M32:M33"/>
    <mergeCell ref="H32:H33"/>
    <mergeCell ref="N32:N33"/>
    <mergeCell ref="J32:J33"/>
    <mergeCell ref="K32:K33"/>
    <mergeCell ref="I32:I33"/>
    <mergeCell ref="X34:X35"/>
    <mergeCell ref="AC34:AC35"/>
    <mergeCell ref="Y34:Y35"/>
    <mergeCell ref="AB34:AB35"/>
    <mergeCell ref="W34:W35"/>
    <mergeCell ref="U32:U33"/>
    <mergeCell ref="V32:V33"/>
    <mergeCell ref="W32:W33"/>
    <mergeCell ref="C24:C25"/>
    <mergeCell ref="AE32:AE33"/>
    <mergeCell ref="AF32:AF33"/>
    <mergeCell ref="A55:AK55"/>
    <mergeCell ref="AH50:AH51"/>
    <mergeCell ref="A28:A29"/>
    <mergeCell ref="T24:T25"/>
    <mergeCell ref="D24:D25"/>
    <mergeCell ref="E24:E25"/>
    <mergeCell ref="F24:F25"/>
    <mergeCell ref="AG48:AG49"/>
    <mergeCell ref="AI39:AI40"/>
    <mergeCell ref="AI32:AI33"/>
    <mergeCell ref="B28:B29"/>
    <mergeCell ref="AD50:AD51"/>
    <mergeCell ref="AE50:AE51"/>
    <mergeCell ref="AG50:AG51"/>
    <mergeCell ref="AF50:AF51"/>
    <mergeCell ref="N50:N51"/>
    <mergeCell ref="O50:O51"/>
    <mergeCell ref="A1:AK1"/>
    <mergeCell ref="A7:AK7"/>
    <mergeCell ref="A11:AK11"/>
    <mergeCell ref="A12:AK12"/>
    <mergeCell ref="A60:B60"/>
    <mergeCell ref="A61:B61"/>
    <mergeCell ref="AF24:AF25"/>
    <mergeCell ref="AG24:AG25"/>
    <mergeCell ref="AH24:AH25"/>
    <mergeCell ref="AI24:AI25"/>
    <mergeCell ref="Y24:Y25"/>
    <mergeCell ref="M24:M25"/>
    <mergeCell ref="N24:N25"/>
    <mergeCell ref="O24:O25"/>
    <mergeCell ref="S24:S25"/>
    <mergeCell ref="Z24:Z25"/>
    <mergeCell ref="AC24:AC25"/>
    <mergeCell ref="AD24:AD25"/>
    <mergeCell ref="AE24:AE25"/>
    <mergeCell ref="U24:U25"/>
    <mergeCell ref="W24:W25"/>
    <mergeCell ref="X24:X25"/>
    <mergeCell ref="P24:P25"/>
    <mergeCell ref="Q24:Q25"/>
    <mergeCell ref="A54:B54"/>
    <mergeCell ref="AJ24:AJ25"/>
    <mergeCell ref="AK24:AK25"/>
    <mergeCell ref="AJ26:AJ27"/>
    <mergeCell ref="AJ28:AJ29"/>
    <mergeCell ref="AK26:AK27"/>
    <mergeCell ref="AK28:AK29"/>
    <mergeCell ref="AJ34:AJ35"/>
    <mergeCell ref="AK34:AK35"/>
    <mergeCell ref="AJ32:AJ33"/>
    <mergeCell ref="R24:R25"/>
    <mergeCell ref="G24:G25"/>
    <mergeCell ref="H24:H25"/>
    <mergeCell ref="I24:I25"/>
    <mergeCell ref="J24:J25"/>
    <mergeCell ref="K24:K25"/>
    <mergeCell ref="L24:L25"/>
    <mergeCell ref="S50:S51"/>
    <mergeCell ref="AG32:AG33"/>
    <mergeCell ref="Y32:Y33"/>
    <mergeCell ref="AI48:AI49"/>
    <mergeCell ref="AI50:AI51"/>
    <mergeCell ref="AH32:AH33"/>
    <mergeCell ref="AH48:AH49"/>
    <mergeCell ref="AJ50:AJ51"/>
    <mergeCell ref="AK50:AK51"/>
    <mergeCell ref="A36:B36"/>
    <mergeCell ref="AK32:AK33"/>
    <mergeCell ref="AJ39:AJ40"/>
    <mergeCell ref="AK39:AK40"/>
    <mergeCell ref="AK41:AK42"/>
    <mergeCell ref="AJ41:AJ42"/>
    <mergeCell ref="AK48:AK49"/>
    <mergeCell ref="AJ48:AJ49"/>
    <mergeCell ref="AI34:AI35"/>
    <mergeCell ref="A37:AK37"/>
    <mergeCell ref="A46:AK46"/>
    <mergeCell ref="A45:B45"/>
    <mergeCell ref="Z32:Z33"/>
    <mergeCell ref="AA32:AA33"/>
    <mergeCell ref="AB32:AB33"/>
    <mergeCell ref="AE34:AE35"/>
    <mergeCell ref="AH39:AH40"/>
    <mergeCell ref="AB50:AB51"/>
    <mergeCell ref="AC50:AC51"/>
    <mergeCell ref="Z50:Z51"/>
    <mergeCell ref="AA50:AA51"/>
    <mergeCell ref="AF34:AF35"/>
  </mergeCells>
  <phoneticPr fontId="0" type="noConversion"/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Plan studiów</vt:lpstr>
      <vt:lpstr>'Plan studiów'!Obszar_wydruku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Grzegorz</cp:lastModifiedBy>
  <cp:lastPrinted>2021-04-26T20:19:22Z</cp:lastPrinted>
  <dcterms:created xsi:type="dcterms:W3CDTF">2010-12-06T08:38:47Z</dcterms:created>
  <dcterms:modified xsi:type="dcterms:W3CDTF">2021-04-26T21:34:41Z</dcterms:modified>
</cp:coreProperties>
</file>