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m\Desktop\sprawy dyrektorskie\reforma siatek\siatki 2022 2023\"/>
    </mc:Choice>
  </mc:AlternateContent>
  <xr:revisionPtr revIDLastSave="0" documentId="13_ncr:1_{8F0DFA55-E701-476E-BFB0-0CC426B86B47}" xr6:coauthVersionLast="47" xr6:coauthVersionMax="47" xr10:uidLastSave="{00000000-0000-0000-0000-000000000000}"/>
  <bookViews>
    <workbookView xWindow="-108" yWindow="348" windowWidth="23256" windowHeight="12720" xr2:uid="{00000000-000D-0000-FFFF-FFFF00000000}"/>
  </bookViews>
  <sheets>
    <sheet name="Plan studiów" sheetId="1" r:id="rId1"/>
  </sheets>
  <definedNames>
    <definedName name="_xlnm.Print_Area" localSheetId="0">'Plan studiów'!$A$1:$AA$50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F43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G24" i="1"/>
  <c r="H24" i="1"/>
  <c r="I24" i="1"/>
  <c r="J24" i="1"/>
  <c r="F24" i="1"/>
  <c r="F38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G16" i="1"/>
  <c r="G44" i="1" s="1"/>
  <c r="H16" i="1"/>
  <c r="H44" i="1" s="1"/>
  <c r="I16" i="1"/>
  <c r="I44" i="1" s="1"/>
  <c r="J16" i="1"/>
  <c r="J44" i="1" s="1"/>
  <c r="K16" i="1"/>
  <c r="K44" i="1" s="1"/>
  <c r="L16" i="1"/>
  <c r="L44" i="1" s="1"/>
  <c r="M16" i="1"/>
  <c r="M44" i="1" s="1"/>
  <c r="N16" i="1"/>
  <c r="N44" i="1" s="1"/>
  <c r="O16" i="1"/>
  <c r="O44" i="1" s="1"/>
  <c r="P16" i="1"/>
  <c r="P44" i="1" s="1"/>
  <c r="Q16" i="1"/>
  <c r="Q44" i="1" s="1"/>
  <c r="R16" i="1"/>
  <c r="R44" i="1" s="1"/>
  <c r="S16" i="1"/>
  <c r="S44" i="1" s="1"/>
  <c r="T16" i="1"/>
  <c r="T44" i="1" s="1"/>
  <c r="U16" i="1"/>
  <c r="U44" i="1" s="1"/>
  <c r="V16" i="1"/>
  <c r="V44" i="1" s="1"/>
  <c r="W16" i="1"/>
  <c r="W44" i="1" s="1"/>
  <c r="X16" i="1"/>
  <c r="X44" i="1" s="1"/>
  <c r="Y16" i="1"/>
  <c r="Y44" i="1" s="1"/>
  <c r="F16" i="1"/>
  <c r="F44" i="1" s="1"/>
  <c r="AA27" i="1"/>
  <c r="Z27" i="1"/>
  <c r="Z13" i="1"/>
  <c r="AA13" i="1"/>
  <c r="Z14" i="1"/>
  <c r="AA14" i="1"/>
  <c r="Z15" i="1"/>
  <c r="AA15" i="1"/>
  <c r="Z19" i="1"/>
  <c r="AA19" i="1"/>
  <c r="Z20" i="1"/>
  <c r="AA20" i="1"/>
  <c r="Z21" i="1"/>
  <c r="AA21" i="1"/>
  <c r="Z22" i="1"/>
  <c r="AA22" i="1"/>
  <c r="Z23" i="1"/>
  <c r="AA23" i="1"/>
  <c r="Z26" i="1"/>
  <c r="AA26" i="1"/>
  <c r="Z29" i="1"/>
  <c r="AA29" i="1"/>
  <c r="Z31" i="1"/>
  <c r="AA31" i="1"/>
  <c r="Z33" i="1"/>
  <c r="AA33" i="1"/>
  <c r="Z35" i="1"/>
  <c r="AA35" i="1"/>
  <c r="Z36" i="1"/>
  <c r="AA36" i="1"/>
  <c r="Z37" i="1"/>
  <c r="AA37" i="1"/>
  <c r="Z40" i="1"/>
  <c r="AA40" i="1"/>
  <c r="Z41" i="1"/>
  <c r="AA41" i="1"/>
  <c r="Z42" i="1"/>
  <c r="AA42" i="1"/>
  <c r="AA12" i="1"/>
  <c r="Z12" i="1"/>
  <c r="AA43" i="1"/>
  <c r="AA38" i="1" l="1"/>
  <c r="Z16" i="1"/>
  <c r="AA24" i="1"/>
  <c r="Z24" i="1"/>
  <c r="Z43" i="1"/>
  <c r="AA16" i="1"/>
  <c r="Z38" i="1"/>
  <c r="Z44" i="1" l="1"/>
  <c r="AA44" i="1"/>
</calcChain>
</file>

<file path=xl/sharedStrings.xml><?xml version="1.0" encoding="utf-8"?>
<sst xmlns="http://schemas.openxmlformats.org/spreadsheetml/2006/main" count="90" uniqueCount="66">
  <si>
    <t>Lp.</t>
  </si>
  <si>
    <t>E</t>
  </si>
  <si>
    <t>I rok</t>
  </si>
  <si>
    <t>II rok</t>
  </si>
  <si>
    <t>Razem ECTS</t>
  </si>
  <si>
    <t>W</t>
  </si>
  <si>
    <t>K</t>
  </si>
  <si>
    <t>ĆW</t>
  </si>
  <si>
    <t>S</t>
  </si>
  <si>
    <t>ECTS</t>
  </si>
  <si>
    <t>RAZEM:</t>
  </si>
  <si>
    <t>razem</t>
  </si>
  <si>
    <t>1 semestr</t>
  </si>
  <si>
    <t>2 semestr</t>
  </si>
  <si>
    <t>3 semestr</t>
  </si>
  <si>
    <t>4 semestr</t>
  </si>
  <si>
    <t>Z</t>
  </si>
  <si>
    <t>Aspekty teorii translacji</t>
  </si>
  <si>
    <t>Warianty narodowe języka niemieckiego</t>
  </si>
  <si>
    <t>Warianty narodowe języka angielskiego</t>
  </si>
  <si>
    <t>ZO</t>
  </si>
  <si>
    <t>Praktyczna nauka języka niemieckiego</t>
  </si>
  <si>
    <t>Praktyczna nauka języka angielskiego</t>
  </si>
  <si>
    <t>2, 4</t>
  </si>
  <si>
    <t>3, 4</t>
  </si>
  <si>
    <t>Przedmiot*</t>
  </si>
  <si>
    <t>KIERUNEK: LINGWISTYKA STOSOWANA</t>
  </si>
  <si>
    <t xml:space="preserve">Tłumaczenia tekstów literackich z języka angielskiego na język polski i z języka polskiego na język angielski  </t>
  </si>
  <si>
    <t xml:space="preserve">forma zaliczenia po semestrze </t>
  </si>
  <si>
    <t>1, 3</t>
  </si>
  <si>
    <t>1, 2</t>
  </si>
  <si>
    <t>Tłumaczenia specjalistyczne z języka angielskiego na język polski i z języka polskiego na język angielski (teksty medyczne)</t>
  </si>
  <si>
    <t>Tłumaczenia specjalistyczne z języka angielskiego na język polski i z języka polskiego na język angielsk (teksty ekonomiczno-prawnicze)</t>
  </si>
  <si>
    <t xml:space="preserve"> 1, 2, 3, 4</t>
  </si>
  <si>
    <t>Pragmalingwistyka</t>
  </si>
  <si>
    <t xml:space="preserve">Tłumaczenia pisemne i ustne z języka niemieckiego na język angielski </t>
  </si>
  <si>
    <t>SPECJALNOŚĆ KOMUNIKACYJNO-TRANSLATORYCZNA</t>
  </si>
  <si>
    <t>B. GRUPA TREŚCI KIERUNKOWYCH</t>
  </si>
  <si>
    <t>A. GRUPA TREŚCI PODSTAWOWYCH - PRAKTYCZNA ZNAJOMOŚĆ JĘZYKA</t>
  </si>
  <si>
    <t>B1. WIEDZA O JĘZYKU I KOMUNIKACJI</t>
  </si>
  <si>
    <t>Elementy psychologii komunikacji</t>
  </si>
  <si>
    <t>B2. PRZEDMIOTY TRANSLATORYCZNE</t>
  </si>
  <si>
    <t>C. POZOSTAŁE PRZEDMIOTY</t>
  </si>
  <si>
    <t>Psychologia, socjologia języka i komunikacji</t>
  </si>
  <si>
    <r>
      <t>Tłumaczenia specjalistyczne z języka niemieckiego na język polski i z języka polskiego na język niemiecki (teksty ekonomiczno-prawnicze</t>
    </r>
    <r>
      <rPr>
        <sz val="11"/>
        <rFont val="Calibri"/>
        <family val="2"/>
      </rPr>
      <t>)</t>
    </r>
  </si>
  <si>
    <r>
      <t>Tłumaczenia specjalistyczne z języka niemieckiego na język polski i z języka polskiego na język niemiecki (teksty medyczne</t>
    </r>
    <r>
      <rPr>
        <sz val="11"/>
        <rFont val="Calibri"/>
        <family val="2"/>
      </rPr>
      <t>)</t>
    </r>
  </si>
  <si>
    <t>Wykład wydziałowy</t>
  </si>
  <si>
    <t>Pisanie tekstów naukowych w języku niemieckim</t>
  </si>
  <si>
    <t>Pisanie tekstów naukowych w języku angielskim</t>
  </si>
  <si>
    <t>Główne kierunku w badaniach literackich przełomu XX I XXI wieku</t>
  </si>
  <si>
    <t>WYDZIAŁ: FILOLOGICZNY</t>
  </si>
  <si>
    <t>PROFIL: OGÓLNOAKADEMICKI</t>
  </si>
  <si>
    <t>Razem godzin</t>
  </si>
  <si>
    <t>Rozkład godzin i punktów ECTS</t>
  </si>
  <si>
    <t>* Kursywą zaznaczono przedmioty do wyboru.</t>
  </si>
  <si>
    <t>Tłumaczenia pisemne i ustne tekstów użytkowych z języka niemieckiego na język polski i z języka polskiego na język niemiecki (blok 1**)</t>
  </si>
  <si>
    <t>Tłumaczenia pisemne i ustne tekstów użytkowych z języka niemieckiego na język polski i z języka polskiego na język niemiecki (blok 2**)</t>
  </si>
  <si>
    <t>Tłumaczenia pisemne i ustne tekstów użytkowych z języka angielskiego na język polski i z języka polskiego na język angielski (blok 1**)</t>
  </si>
  <si>
    <t>Tłumaczenia pisemne i ustne tekstów użytkowych z języka angielskiego na język polski i z języka polskiego na język angielski (blok 2**)</t>
  </si>
  <si>
    <t>Seminarium magisterskie ***</t>
  </si>
  <si>
    <t>Praktyki zawodowe ****</t>
  </si>
  <si>
    <t>*** Seminarium magisterskie obejmuje napisanie pracy magisterskiej.</t>
  </si>
  <si>
    <t>**** Praktyki odbywają się w wymiarze 40 h.</t>
  </si>
  <si>
    <t xml:space="preserve"> W trakcie I roku studenci zobowiązani są do zaliczenia szkolenia z zakresu BiHK oraz ochrony własności  intelektualnej, a także szkolenia bibliotecznego.</t>
  </si>
  <si>
    <t>** Blok 1: teksty m.in. z zakresu reklamy, turystyki, ogłoszenia prasowe, ulotki; blok 2: teksty m. in. z dziedziny medycyny, kosmetologii, popularnonaukowe.</t>
  </si>
  <si>
    <r>
      <t xml:space="preserve">PLAN  STUDIÓW STACJONARNYCH DRUGIEGO STOPNIA </t>
    </r>
    <r>
      <rPr>
        <sz val="12"/>
        <rFont val="Calibri"/>
        <family val="2"/>
        <charset val="238"/>
      </rPr>
      <t>OD ROKU AKADEMICKIEGO 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</si>
</sst>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0"/>
      <name val="Times New Roman"/>
      <family val="1"/>
    </font>
    <font>
      <i/>
      <sz val="12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3" fillId="11" borderId="23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2">
    <cellStyle name="Normal" xfId="0" builtinId="0"/>
    <cellStyle name="Normalny_Arkusz1" xfId="1" xr:uid="{00000000-0005-0000-0000-000001000000}"/>
  </cellStyles>
  <dxfs count="0"/>
  <tableStyles count="0" defaultTableStyle="TableStyleMedium2" defaultPivotStyle="PivotStyleLight16"/>
  <colors>
    <mruColors>
      <color rgb="FFFFFF00"/>
      <color rgb="FFFFFF99"/>
      <color rgb="FF00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2"/>
  <sheetViews>
    <sheetView tabSelected="1" topLeftCell="A28" zoomScale="75" zoomScaleNormal="75" zoomScaleSheetLayoutView="100" workbookViewId="0">
      <selection activeCell="B37" sqref="B37"/>
    </sheetView>
  </sheetViews>
  <sheetFormatPr defaultColWidth="9.109375" defaultRowHeight="14.4" x14ac:dyDescent="0.3"/>
  <cols>
    <col min="1" max="1" width="4" style="42" customWidth="1"/>
    <col min="2" max="2" width="57.33203125" style="48" customWidth="1"/>
    <col min="3" max="3" width="5.88671875" style="2" customWidth="1"/>
    <col min="4" max="4" width="5.88671875" style="36" customWidth="1"/>
    <col min="5" max="5" width="6.44140625" style="36" customWidth="1"/>
    <col min="6" max="25" width="5.6640625" style="36" customWidth="1"/>
    <col min="26" max="26" width="9.109375" style="1"/>
    <col min="27" max="27" width="8.5546875" style="1" customWidth="1"/>
    <col min="28" max="16384" width="9.109375" style="42"/>
  </cols>
  <sheetData>
    <row r="1" spans="1:27" ht="20.100000000000001" customHeight="1" x14ac:dyDescent="0.3">
      <c r="A1" s="116" t="s">
        <v>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27" ht="20.100000000000001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7" ht="20.100000000000001" customHeight="1" x14ac:dyDescent="0.3">
      <c r="A3" s="43"/>
      <c r="B3" s="44" t="s">
        <v>50</v>
      </c>
      <c r="C3" s="44"/>
      <c r="D3" s="44"/>
      <c r="E3" s="44"/>
      <c r="F3" s="44"/>
      <c r="G3" s="44"/>
      <c r="H3" s="44"/>
      <c r="I3" s="4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A3" s="49"/>
    </row>
    <row r="4" spans="1:27" ht="20.100000000000001" customHeight="1" x14ac:dyDescent="0.3">
      <c r="A4" s="43"/>
      <c r="B4" s="44" t="s">
        <v>26</v>
      </c>
      <c r="C4" s="44"/>
      <c r="D4" s="44"/>
      <c r="E4" s="44"/>
      <c r="F4" s="44"/>
      <c r="G4" s="44"/>
      <c r="H4" s="44"/>
      <c r="I4" s="44"/>
      <c r="J4" s="44"/>
      <c r="K4" s="3"/>
      <c r="L4" s="3"/>
      <c r="M4" s="41" t="s">
        <v>36</v>
      </c>
      <c r="N4" s="3"/>
      <c r="O4" s="3"/>
      <c r="P4" s="3"/>
      <c r="Q4" s="3"/>
      <c r="R4" s="3"/>
      <c r="S4" s="3"/>
      <c r="T4" s="3"/>
      <c r="U4" s="3"/>
      <c r="Y4" s="3"/>
    </row>
    <row r="5" spans="1:27" ht="20.100000000000001" customHeight="1" x14ac:dyDescent="0.3">
      <c r="A5" s="43"/>
      <c r="B5" s="44" t="s">
        <v>51</v>
      </c>
      <c r="C5" s="44"/>
      <c r="D5" s="44"/>
      <c r="E5" s="44"/>
      <c r="F5" s="44"/>
      <c r="G5" s="44"/>
      <c r="H5" s="44"/>
      <c r="I5" s="44"/>
      <c r="J5" s="4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Y5" s="3"/>
    </row>
    <row r="6" spans="1:27" ht="20.100000000000001" customHeight="1" thickBot="1" x14ac:dyDescent="0.35">
      <c r="A6" s="43"/>
      <c r="B6" s="4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50"/>
      <c r="AA6" s="50"/>
    </row>
    <row r="7" spans="1:27" ht="20.100000000000001" customHeight="1" thickBot="1" x14ac:dyDescent="0.35">
      <c r="A7" s="88" t="s">
        <v>53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</row>
    <row r="8" spans="1:27" ht="20.100000000000001" customHeight="1" x14ac:dyDescent="0.3">
      <c r="A8" s="101" t="s">
        <v>0</v>
      </c>
      <c r="B8" s="113" t="s">
        <v>25</v>
      </c>
      <c r="C8" s="99" t="s">
        <v>28</v>
      </c>
      <c r="D8" s="99"/>
      <c r="E8" s="99"/>
      <c r="F8" s="110" t="s">
        <v>2</v>
      </c>
      <c r="G8" s="111"/>
      <c r="H8" s="111"/>
      <c r="I8" s="111"/>
      <c r="J8" s="111"/>
      <c r="K8" s="111"/>
      <c r="L8" s="111"/>
      <c r="M8" s="111"/>
      <c r="N8" s="111"/>
      <c r="O8" s="112"/>
      <c r="P8" s="107" t="s">
        <v>3</v>
      </c>
      <c r="Q8" s="107"/>
      <c r="R8" s="107"/>
      <c r="S8" s="107"/>
      <c r="T8" s="107"/>
      <c r="U8" s="107"/>
      <c r="V8" s="107"/>
      <c r="W8" s="107"/>
      <c r="X8" s="108"/>
      <c r="Y8" s="109"/>
      <c r="Z8" s="120" t="s">
        <v>52</v>
      </c>
      <c r="AA8" s="120" t="s">
        <v>4</v>
      </c>
    </row>
    <row r="9" spans="1:27" s="1" customFormat="1" ht="20.100000000000001" customHeight="1" x14ac:dyDescent="0.3">
      <c r="A9" s="102"/>
      <c r="B9" s="114"/>
      <c r="C9" s="100"/>
      <c r="D9" s="100"/>
      <c r="E9" s="100"/>
      <c r="F9" s="117" t="s">
        <v>12</v>
      </c>
      <c r="G9" s="118"/>
      <c r="H9" s="118"/>
      <c r="I9" s="118"/>
      <c r="J9" s="119"/>
      <c r="K9" s="104" t="s">
        <v>13</v>
      </c>
      <c r="L9" s="105"/>
      <c r="M9" s="105"/>
      <c r="N9" s="105"/>
      <c r="O9" s="106"/>
      <c r="P9" s="94" t="s">
        <v>14</v>
      </c>
      <c r="Q9" s="95"/>
      <c r="R9" s="95"/>
      <c r="S9" s="95"/>
      <c r="T9" s="96"/>
      <c r="U9" s="97" t="s">
        <v>15</v>
      </c>
      <c r="V9" s="98"/>
      <c r="W9" s="98"/>
      <c r="X9" s="98"/>
      <c r="Y9" s="98"/>
      <c r="Z9" s="121"/>
      <c r="AA9" s="121"/>
    </row>
    <row r="10" spans="1:27" s="1" customFormat="1" ht="20.100000000000001" customHeight="1" thickBot="1" x14ac:dyDescent="0.35">
      <c r="A10" s="103"/>
      <c r="B10" s="115"/>
      <c r="C10" s="34" t="s">
        <v>1</v>
      </c>
      <c r="D10" s="34" t="s">
        <v>20</v>
      </c>
      <c r="E10" s="34" t="s">
        <v>16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2" t="s">
        <v>5</v>
      </c>
      <c r="L10" s="12" t="s">
        <v>6</v>
      </c>
      <c r="M10" s="12" t="s">
        <v>7</v>
      </c>
      <c r="N10" s="12" t="s">
        <v>8</v>
      </c>
      <c r="O10" s="12" t="s">
        <v>9</v>
      </c>
      <c r="P10" s="13" t="s">
        <v>5</v>
      </c>
      <c r="Q10" s="13" t="s">
        <v>6</v>
      </c>
      <c r="R10" s="13" t="s">
        <v>7</v>
      </c>
      <c r="S10" s="13" t="s">
        <v>8</v>
      </c>
      <c r="T10" s="13" t="s">
        <v>9</v>
      </c>
      <c r="U10" s="14" t="s">
        <v>5</v>
      </c>
      <c r="V10" s="14" t="s">
        <v>6</v>
      </c>
      <c r="W10" s="14" t="s">
        <v>7</v>
      </c>
      <c r="X10" s="14" t="s">
        <v>8</v>
      </c>
      <c r="Y10" s="37" t="s">
        <v>9</v>
      </c>
      <c r="Z10" s="122"/>
      <c r="AA10" s="122"/>
    </row>
    <row r="11" spans="1:27" ht="20.100000000000001" customHeight="1" x14ac:dyDescent="0.3">
      <c r="A11" s="91" t="s">
        <v>38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3"/>
    </row>
    <row r="12" spans="1:27" ht="20.100000000000001" customHeight="1" x14ac:dyDescent="0.3">
      <c r="A12" s="15">
        <v>1</v>
      </c>
      <c r="B12" s="16" t="s">
        <v>21</v>
      </c>
      <c r="C12" s="32">
        <v>3</v>
      </c>
      <c r="D12" s="32" t="s">
        <v>23</v>
      </c>
      <c r="E12" s="32" t="s">
        <v>29</v>
      </c>
      <c r="F12" s="17"/>
      <c r="G12" s="17"/>
      <c r="H12" s="17">
        <v>60</v>
      </c>
      <c r="I12" s="17"/>
      <c r="J12" s="17">
        <v>6</v>
      </c>
      <c r="K12" s="18"/>
      <c r="L12" s="18"/>
      <c r="M12" s="18">
        <v>30</v>
      </c>
      <c r="N12" s="18"/>
      <c r="O12" s="18">
        <v>3</v>
      </c>
      <c r="P12" s="19"/>
      <c r="Q12" s="19"/>
      <c r="R12" s="19">
        <v>60</v>
      </c>
      <c r="S12" s="19"/>
      <c r="T12" s="19">
        <v>8</v>
      </c>
      <c r="U12" s="20"/>
      <c r="V12" s="20"/>
      <c r="W12" s="20">
        <v>45</v>
      </c>
      <c r="X12" s="20"/>
      <c r="Y12" s="38">
        <v>5</v>
      </c>
      <c r="Z12" s="40">
        <f>SUM(F12:I12,K12:N12,P12:S12,U12:X12)</f>
        <v>195</v>
      </c>
      <c r="AA12" s="40">
        <f>SUM(J12,O12,T12,Y12)</f>
        <v>22</v>
      </c>
    </row>
    <row r="13" spans="1:27" ht="20.100000000000001" customHeight="1" x14ac:dyDescent="0.3">
      <c r="A13" s="15">
        <v>2</v>
      </c>
      <c r="B13" s="16" t="s">
        <v>22</v>
      </c>
      <c r="C13" s="32">
        <v>3</v>
      </c>
      <c r="D13" s="32" t="s">
        <v>23</v>
      </c>
      <c r="E13" s="32" t="s">
        <v>29</v>
      </c>
      <c r="F13" s="17"/>
      <c r="G13" s="17"/>
      <c r="H13" s="17">
        <v>60</v>
      </c>
      <c r="I13" s="17"/>
      <c r="J13" s="17">
        <v>6</v>
      </c>
      <c r="K13" s="18"/>
      <c r="L13" s="18"/>
      <c r="M13" s="18">
        <v>30</v>
      </c>
      <c r="N13" s="18"/>
      <c r="O13" s="18">
        <v>3</v>
      </c>
      <c r="P13" s="19"/>
      <c r="Q13" s="19"/>
      <c r="R13" s="19">
        <v>45</v>
      </c>
      <c r="S13" s="19"/>
      <c r="T13" s="19">
        <v>6</v>
      </c>
      <c r="U13" s="20"/>
      <c r="V13" s="20"/>
      <c r="W13" s="20">
        <v>30</v>
      </c>
      <c r="X13" s="20"/>
      <c r="Y13" s="38">
        <v>3</v>
      </c>
      <c r="Z13" s="40">
        <f>SUM(F13:I13,K13:N13,P13:S13,U13:X13)</f>
        <v>165</v>
      </c>
      <c r="AA13" s="40">
        <f>SUM(J13,O13,T13,Y13)</f>
        <v>18</v>
      </c>
    </row>
    <row r="14" spans="1:27" ht="20.100000000000001" customHeight="1" x14ac:dyDescent="0.3">
      <c r="A14" s="15">
        <v>3</v>
      </c>
      <c r="B14" s="25" t="s">
        <v>47</v>
      </c>
      <c r="C14" s="32"/>
      <c r="D14" s="32">
        <v>2</v>
      </c>
      <c r="E14" s="32"/>
      <c r="F14" s="17"/>
      <c r="G14" s="17"/>
      <c r="H14" s="17"/>
      <c r="I14" s="17"/>
      <c r="J14" s="17"/>
      <c r="K14" s="52"/>
      <c r="L14" s="18"/>
      <c r="M14" s="18">
        <v>15</v>
      </c>
      <c r="N14" s="18"/>
      <c r="O14" s="18">
        <v>2</v>
      </c>
      <c r="P14" s="19"/>
      <c r="Q14" s="19"/>
      <c r="R14" s="19"/>
      <c r="S14" s="19"/>
      <c r="T14" s="19"/>
      <c r="U14" s="54"/>
      <c r="V14" s="20"/>
      <c r="W14" s="20"/>
      <c r="X14" s="20"/>
      <c r="Y14" s="38"/>
      <c r="Z14" s="40">
        <f>SUM(F14:I14,K14:N14,P14:S14,U14:X14)</f>
        <v>15</v>
      </c>
      <c r="AA14" s="40">
        <f>SUM(J14,O14,T14,Y14)</f>
        <v>2</v>
      </c>
    </row>
    <row r="15" spans="1:27" ht="20.100000000000001" customHeight="1" x14ac:dyDescent="0.3">
      <c r="A15" s="15">
        <v>4</v>
      </c>
      <c r="B15" s="25" t="s">
        <v>48</v>
      </c>
      <c r="C15" s="32"/>
      <c r="D15" s="32">
        <v>1</v>
      </c>
      <c r="E15" s="32"/>
      <c r="F15" s="17"/>
      <c r="G15" s="17"/>
      <c r="H15" s="17">
        <v>15</v>
      </c>
      <c r="I15" s="17"/>
      <c r="J15" s="17">
        <v>2</v>
      </c>
      <c r="K15" s="18"/>
      <c r="L15" s="18"/>
      <c r="M15" s="18"/>
      <c r="N15" s="18"/>
      <c r="O15" s="18"/>
      <c r="P15" s="53"/>
      <c r="Q15" s="19"/>
      <c r="R15" s="19"/>
      <c r="S15" s="19"/>
      <c r="T15" s="19"/>
      <c r="U15" s="20"/>
      <c r="V15" s="20"/>
      <c r="W15" s="20"/>
      <c r="X15" s="20"/>
      <c r="Y15" s="38"/>
      <c r="Z15" s="40">
        <f>SUM(F15:I15,K15:N15,P15:S15,U15:X15)</f>
        <v>15</v>
      </c>
      <c r="AA15" s="40">
        <f>SUM(J15,O15,T15,Y15)</f>
        <v>2</v>
      </c>
    </row>
    <row r="16" spans="1:27" s="45" customFormat="1" ht="20.100000000000001" customHeight="1" x14ac:dyDescent="0.3">
      <c r="A16" s="71" t="s">
        <v>11</v>
      </c>
      <c r="B16" s="72"/>
      <c r="C16" s="55"/>
      <c r="D16" s="55"/>
      <c r="E16" s="55"/>
      <c r="F16" s="55">
        <f>SUM(F12:F15)</f>
        <v>0</v>
      </c>
      <c r="G16" s="55">
        <f t="shared" ref="G16:Y16" si="0">SUM(G12:G15)</f>
        <v>0</v>
      </c>
      <c r="H16" s="55">
        <f t="shared" si="0"/>
        <v>135</v>
      </c>
      <c r="I16" s="55">
        <f t="shared" si="0"/>
        <v>0</v>
      </c>
      <c r="J16" s="55">
        <f t="shared" si="0"/>
        <v>14</v>
      </c>
      <c r="K16" s="55">
        <f t="shared" si="0"/>
        <v>0</v>
      </c>
      <c r="L16" s="55">
        <f t="shared" si="0"/>
        <v>0</v>
      </c>
      <c r="M16" s="55">
        <f t="shared" si="0"/>
        <v>75</v>
      </c>
      <c r="N16" s="55">
        <f t="shared" si="0"/>
        <v>0</v>
      </c>
      <c r="O16" s="55">
        <f t="shared" si="0"/>
        <v>8</v>
      </c>
      <c r="P16" s="55">
        <f t="shared" si="0"/>
        <v>0</v>
      </c>
      <c r="Q16" s="55">
        <f t="shared" si="0"/>
        <v>0</v>
      </c>
      <c r="R16" s="55">
        <f t="shared" si="0"/>
        <v>105</v>
      </c>
      <c r="S16" s="55">
        <f t="shared" si="0"/>
        <v>0</v>
      </c>
      <c r="T16" s="55">
        <f t="shared" si="0"/>
        <v>14</v>
      </c>
      <c r="U16" s="55">
        <f t="shared" si="0"/>
        <v>0</v>
      </c>
      <c r="V16" s="55">
        <f t="shared" si="0"/>
        <v>0</v>
      </c>
      <c r="W16" s="55">
        <f t="shared" si="0"/>
        <v>75</v>
      </c>
      <c r="X16" s="55">
        <f t="shared" si="0"/>
        <v>0</v>
      </c>
      <c r="Y16" s="55">
        <f t="shared" si="0"/>
        <v>8</v>
      </c>
      <c r="Z16" s="56">
        <f>SUM(F16:I16,K16:N16,P16:S16,U16:X16)</f>
        <v>390</v>
      </c>
      <c r="AA16" s="56">
        <f>SUM(J16,O16,T16,Y16)</f>
        <v>44</v>
      </c>
    </row>
    <row r="17" spans="1:27" ht="20.100000000000001" customHeight="1" x14ac:dyDescent="0.3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1"/>
    </row>
    <row r="18" spans="1:27" ht="20.100000000000001" customHeight="1" x14ac:dyDescent="0.3">
      <c r="A18" s="79" t="s">
        <v>39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1"/>
    </row>
    <row r="19" spans="1:27" ht="20.100000000000001" customHeight="1" x14ac:dyDescent="0.3">
      <c r="A19" s="15">
        <v>5</v>
      </c>
      <c r="B19" s="16" t="s">
        <v>18</v>
      </c>
      <c r="C19" s="32"/>
      <c r="D19" s="32">
        <v>1</v>
      </c>
      <c r="E19" s="32"/>
      <c r="F19" s="17"/>
      <c r="G19" s="17">
        <v>15</v>
      </c>
      <c r="H19" s="17"/>
      <c r="I19" s="17"/>
      <c r="J19" s="17">
        <v>2</v>
      </c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20"/>
      <c r="V19" s="20"/>
      <c r="W19" s="20"/>
      <c r="X19" s="20"/>
      <c r="Y19" s="38"/>
      <c r="Z19" s="40">
        <f t="shared" ref="Z19:Z24" si="1">SUM(F19:I19,K19:N19,P19:S19,U19:X19)</f>
        <v>15</v>
      </c>
      <c r="AA19" s="40">
        <f t="shared" ref="AA19:AA24" si="2">SUM(J19,O19,T19,Y19)</f>
        <v>2</v>
      </c>
    </row>
    <row r="20" spans="1:27" ht="20.100000000000001" customHeight="1" x14ac:dyDescent="0.3">
      <c r="A20" s="15">
        <v>6</v>
      </c>
      <c r="B20" s="16" t="s">
        <v>19</v>
      </c>
      <c r="C20" s="32"/>
      <c r="D20" s="32">
        <v>2</v>
      </c>
      <c r="E20" s="32"/>
      <c r="F20" s="51"/>
      <c r="G20" s="17"/>
      <c r="H20" s="17"/>
      <c r="I20" s="17"/>
      <c r="J20" s="17"/>
      <c r="K20" s="18"/>
      <c r="L20" s="18">
        <v>15</v>
      </c>
      <c r="M20" s="18"/>
      <c r="N20" s="18"/>
      <c r="O20" s="18">
        <v>2</v>
      </c>
      <c r="P20" s="19"/>
      <c r="Q20" s="19"/>
      <c r="R20" s="19"/>
      <c r="S20" s="19"/>
      <c r="T20" s="19"/>
      <c r="U20" s="20"/>
      <c r="V20" s="20"/>
      <c r="W20" s="20"/>
      <c r="X20" s="20"/>
      <c r="Y20" s="38"/>
      <c r="Z20" s="40">
        <f t="shared" si="1"/>
        <v>15</v>
      </c>
      <c r="AA20" s="40">
        <f t="shared" si="2"/>
        <v>2</v>
      </c>
    </row>
    <row r="21" spans="1:27" ht="20.100000000000001" customHeight="1" x14ac:dyDescent="0.3">
      <c r="A21" s="35">
        <v>7</v>
      </c>
      <c r="B21" s="26" t="s">
        <v>34</v>
      </c>
      <c r="C21" s="30">
        <v>2</v>
      </c>
      <c r="D21" s="30"/>
      <c r="E21" s="30"/>
      <c r="F21" s="17"/>
      <c r="G21" s="31"/>
      <c r="H21" s="31"/>
      <c r="I21" s="31"/>
      <c r="J21" s="31"/>
      <c r="K21" s="29">
        <v>30</v>
      </c>
      <c r="L21" s="29"/>
      <c r="M21" s="29"/>
      <c r="N21" s="29"/>
      <c r="O21" s="29">
        <v>2</v>
      </c>
      <c r="P21" s="28"/>
      <c r="Q21" s="28"/>
      <c r="R21" s="28"/>
      <c r="S21" s="28"/>
      <c r="T21" s="28"/>
      <c r="U21" s="27"/>
      <c r="V21" s="27"/>
      <c r="W21" s="27"/>
      <c r="X21" s="27"/>
      <c r="Y21" s="39"/>
      <c r="Z21" s="40">
        <f t="shared" si="1"/>
        <v>30</v>
      </c>
      <c r="AA21" s="40">
        <f t="shared" si="2"/>
        <v>2</v>
      </c>
    </row>
    <row r="22" spans="1:27" ht="20.100000000000001" customHeight="1" x14ac:dyDescent="0.3">
      <c r="A22" s="35">
        <v>8</v>
      </c>
      <c r="B22" s="16" t="s">
        <v>40</v>
      </c>
      <c r="C22" s="32"/>
      <c r="D22" s="32">
        <v>2</v>
      </c>
      <c r="E22" s="32"/>
      <c r="F22" s="17"/>
      <c r="G22" s="17"/>
      <c r="H22" s="17"/>
      <c r="I22" s="17"/>
      <c r="J22" s="17"/>
      <c r="K22" s="18">
        <v>15</v>
      </c>
      <c r="L22" s="18"/>
      <c r="M22" s="18"/>
      <c r="N22" s="18"/>
      <c r="O22" s="18">
        <v>1</v>
      </c>
      <c r="P22" s="19"/>
      <c r="Q22" s="19"/>
      <c r="R22" s="19"/>
      <c r="S22" s="19"/>
      <c r="T22" s="19"/>
      <c r="U22" s="20"/>
      <c r="V22" s="20"/>
      <c r="W22" s="20"/>
      <c r="X22" s="20"/>
      <c r="Y22" s="38"/>
      <c r="Z22" s="40">
        <f t="shared" si="1"/>
        <v>15</v>
      </c>
      <c r="AA22" s="40">
        <f t="shared" si="2"/>
        <v>1</v>
      </c>
    </row>
    <row r="23" spans="1:27" ht="20.100000000000001" customHeight="1" x14ac:dyDescent="0.3">
      <c r="A23" s="35">
        <v>9</v>
      </c>
      <c r="B23" s="16" t="s">
        <v>43</v>
      </c>
      <c r="C23" s="32"/>
      <c r="D23" s="32">
        <v>4</v>
      </c>
      <c r="E23" s="32"/>
      <c r="F23" s="17"/>
      <c r="G23" s="17"/>
      <c r="H23" s="17"/>
      <c r="I23" s="17"/>
      <c r="J23" s="17"/>
      <c r="K23" s="18"/>
      <c r="L23" s="18"/>
      <c r="M23" s="18"/>
      <c r="N23" s="18"/>
      <c r="O23" s="18"/>
      <c r="P23" s="19"/>
      <c r="Q23" s="19"/>
      <c r="R23" s="19"/>
      <c r="S23" s="19"/>
      <c r="T23" s="19"/>
      <c r="U23" s="20"/>
      <c r="V23" s="20">
        <v>30</v>
      </c>
      <c r="W23" s="20"/>
      <c r="X23" s="20"/>
      <c r="Y23" s="38">
        <v>2</v>
      </c>
      <c r="Z23" s="40">
        <f t="shared" si="1"/>
        <v>30</v>
      </c>
      <c r="AA23" s="40">
        <f t="shared" si="2"/>
        <v>2</v>
      </c>
    </row>
    <row r="24" spans="1:27" s="45" customFormat="1" ht="20.100000000000001" customHeight="1" x14ac:dyDescent="0.3">
      <c r="A24" s="71" t="s">
        <v>11</v>
      </c>
      <c r="B24" s="72"/>
      <c r="C24" s="55"/>
      <c r="D24" s="55"/>
      <c r="E24" s="55"/>
      <c r="F24" s="55">
        <f>SUM(F19:F23)</f>
        <v>0</v>
      </c>
      <c r="G24" s="55">
        <f t="shared" ref="G24:J24" si="3">SUM(G19:G23)</f>
        <v>15</v>
      </c>
      <c r="H24" s="55">
        <f t="shared" si="3"/>
        <v>0</v>
      </c>
      <c r="I24" s="55">
        <f t="shared" si="3"/>
        <v>0</v>
      </c>
      <c r="J24" s="55">
        <f t="shared" si="3"/>
        <v>2</v>
      </c>
      <c r="K24" s="55">
        <f t="shared" ref="K24:Y24" si="4">SUM(K19:K23)</f>
        <v>45</v>
      </c>
      <c r="L24" s="55">
        <f t="shared" si="4"/>
        <v>15</v>
      </c>
      <c r="M24" s="55">
        <f t="shared" si="4"/>
        <v>0</v>
      </c>
      <c r="N24" s="55">
        <f t="shared" si="4"/>
        <v>0</v>
      </c>
      <c r="O24" s="55">
        <f t="shared" si="4"/>
        <v>5</v>
      </c>
      <c r="P24" s="55">
        <f t="shared" si="4"/>
        <v>0</v>
      </c>
      <c r="Q24" s="55">
        <f t="shared" si="4"/>
        <v>0</v>
      </c>
      <c r="R24" s="55">
        <f t="shared" si="4"/>
        <v>0</v>
      </c>
      <c r="S24" s="55">
        <f t="shared" si="4"/>
        <v>0</v>
      </c>
      <c r="T24" s="55">
        <f t="shared" si="4"/>
        <v>0</v>
      </c>
      <c r="U24" s="55">
        <f t="shared" si="4"/>
        <v>0</v>
      </c>
      <c r="V24" s="55">
        <f t="shared" si="4"/>
        <v>30</v>
      </c>
      <c r="W24" s="55">
        <f t="shared" si="4"/>
        <v>0</v>
      </c>
      <c r="X24" s="55">
        <f t="shared" si="4"/>
        <v>0</v>
      </c>
      <c r="Y24" s="55">
        <f t="shared" si="4"/>
        <v>2</v>
      </c>
      <c r="Z24" s="56">
        <f t="shared" si="1"/>
        <v>105</v>
      </c>
      <c r="AA24" s="56">
        <f t="shared" si="2"/>
        <v>9</v>
      </c>
    </row>
    <row r="25" spans="1:27" ht="20.100000000000001" customHeight="1" x14ac:dyDescent="0.3">
      <c r="A25" s="79" t="s">
        <v>41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1"/>
    </row>
    <row r="26" spans="1:27" ht="20.100000000000001" customHeight="1" x14ac:dyDescent="0.3">
      <c r="A26" s="15">
        <v>10</v>
      </c>
      <c r="B26" s="16" t="s">
        <v>17</v>
      </c>
      <c r="C26" s="32">
        <v>2</v>
      </c>
      <c r="D26" s="32"/>
      <c r="E26" s="32">
        <v>1</v>
      </c>
      <c r="F26" s="17">
        <v>30</v>
      </c>
      <c r="G26" s="17"/>
      <c r="H26" s="17"/>
      <c r="I26" s="17"/>
      <c r="J26" s="17">
        <v>2</v>
      </c>
      <c r="K26" s="18">
        <v>30</v>
      </c>
      <c r="L26" s="18"/>
      <c r="M26" s="18"/>
      <c r="N26" s="18"/>
      <c r="O26" s="18">
        <v>2</v>
      </c>
      <c r="P26" s="19"/>
      <c r="Q26" s="19"/>
      <c r="R26" s="19"/>
      <c r="S26" s="19"/>
      <c r="T26" s="19"/>
      <c r="U26" s="20"/>
      <c r="V26" s="20"/>
      <c r="W26" s="20"/>
      <c r="X26" s="20"/>
      <c r="Y26" s="38"/>
      <c r="Z26" s="40">
        <f>SUM(F26:I26,K26:N26,P26:S26,U26:X26)</f>
        <v>60</v>
      </c>
      <c r="AA26" s="40">
        <f>SUM(J26,O26,T26,Y26)</f>
        <v>4</v>
      </c>
    </row>
    <row r="27" spans="1:27" ht="45" customHeight="1" x14ac:dyDescent="0.3">
      <c r="A27" s="67">
        <v>11</v>
      </c>
      <c r="B27" s="21" t="s">
        <v>55</v>
      </c>
      <c r="C27" s="63"/>
      <c r="D27" s="63" t="s">
        <v>30</v>
      </c>
      <c r="E27" s="63"/>
      <c r="F27" s="65"/>
      <c r="G27" s="65"/>
      <c r="H27" s="65">
        <v>30</v>
      </c>
      <c r="I27" s="65"/>
      <c r="J27" s="65">
        <v>3</v>
      </c>
      <c r="K27" s="69"/>
      <c r="L27" s="69"/>
      <c r="M27" s="69">
        <v>30</v>
      </c>
      <c r="N27" s="69"/>
      <c r="O27" s="69">
        <v>3</v>
      </c>
      <c r="P27" s="73"/>
      <c r="Q27" s="73"/>
      <c r="R27" s="73"/>
      <c r="S27" s="73"/>
      <c r="T27" s="73"/>
      <c r="U27" s="77"/>
      <c r="V27" s="77"/>
      <c r="W27" s="77"/>
      <c r="X27" s="77"/>
      <c r="Y27" s="75"/>
      <c r="Z27" s="84">
        <f>SUM(F27:I27,K27:N27,P27:S27,U27:X27,F28:I28,K28:N28,P28:S28,U28:X28)</f>
        <v>60</v>
      </c>
      <c r="AA27" s="84">
        <f>SUM(J27,O27,T27,Y27,J28,O28,T28,Y28)</f>
        <v>6</v>
      </c>
    </row>
    <row r="28" spans="1:27" ht="45" customHeight="1" x14ac:dyDescent="0.3">
      <c r="A28" s="68"/>
      <c r="B28" s="21" t="s">
        <v>56</v>
      </c>
      <c r="C28" s="64"/>
      <c r="D28" s="64"/>
      <c r="E28" s="64"/>
      <c r="F28" s="66"/>
      <c r="G28" s="66"/>
      <c r="H28" s="66"/>
      <c r="I28" s="66"/>
      <c r="J28" s="66"/>
      <c r="K28" s="70"/>
      <c r="L28" s="70"/>
      <c r="M28" s="70"/>
      <c r="N28" s="70"/>
      <c r="O28" s="70"/>
      <c r="P28" s="74"/>
      <c r="Q28" s="74"/>
      <c r="R28" s="74"/>
      <c r="S28" s="74"/>
      <c r="T28" s="74"/>
      <c r="U28" s="78"/>
      <c r="V28" s="78"/>
      <c r="W28" s="78"/>
      <c r="X28" s="78"/>
      <c r="Y28" s="76"/>
      <c r="Z28" s="85"/>
      <c r="AA28" s="85"/>
    </row>
    <row r="29" spans="1:27" ht="45" customHeight="1" x14ac:dyDescent="0.3">
      <c r="A29" s="67">
        <v>12</v>
      </c>
      <c r="B29" s="21" t="s">
        <v>57</v>
      </c>
      <c r="C29" s="86"/>
      <c r="D29" s="63" t="s">
        <v>30</v>
      </c>
      <c r="E29" s="63"/>
      <c r="F29" s="65"/>
      <c r="G29" s="65"/>
      <c r="H29" s="65">
        <v>30</v>
      </c>
      <c r="I29" s="65"/>
      <c r="J29" s="65">
        <v>3</v>
      </c>
      <c r="K29" s="69"/>
      <c r="L29" s="69"/>
      <c r="M29" s="69">
        <v>30</v>
      </c>
      <c r="N29" s="69"/>
      <c r="O29" s="69">
        <v>3</v>
      </c>
      <c r="P29" s="73"/>
      <c r="Q29" s="73"/>
      <c r="R29" s="73"/>
      <c r="S29" s="73"/>
      <c r="T29" s="73"/>
      <c r="U29" s="77"/>
      <c r="V29" s="77"/>
      <c r="W29" s="77"/>
      <c r="X29" s="77"/>
      <c r="Y29" s="75"/>
      <c r="Z29" s="84">
        <f>SUM(F29:I29,K29:N29,P29:S29,U29:X29)</f>
        <v>60</v>
      </c>
      <c r="AA29" s="84">
        <f>SUM(J29,O29,T29,Y29)</f>
        <v>6</v>
      </c>
    </row>
    <row r="30" spans="1:27" ht="45" customHeight="1" x14ac:dyDescent="0.3">
      <c r="A30" s="68"/>
      <c r="B30" s="21" t="s">
        <v>58</v>
      </c>
      <c r="C30" s="87"/>
      <c r="D30" s="64"/>
      <c r="E30" s="64"/>
      <c r="F30" s="66"/>
      <c r="G30" s="66"/>
      <c r="H30" s="66"/>
      <c r="I30" s="66"/>
      <c r="J30" s="66"/>
      <c r="K30" s="70"/>
      <c r="L30" s="70"/>
      <c r="M30" s="70"/>
      <c r="N30" s="70"/>
      <c r="O30" s="70"/>
      <c r="P30" s="74"/>
      <c r="Q30" s="74"/>
      <c r="R30" s="74"/>
      <c r="S30" s="74"/>
      <c r="T30" s="74"/>
      <c r="U30" s="78"/>
      <c r="V30" s="78"/>
      <c r="W30" s="78"/>
      <c r="X30" s="78"/>
      <c r="Y30" s="76"/>
      <c r="Z30" s="85"/>
      <c r="AA30" s="85"/>
    </row>
    <row r="31" spans="1:27" ht="45" customHeight="1" x14ac:dyDescent="0.3">
      <c r="A31" s="67">
        <v>13</v>
      </c>
      <c r="B31" s="22" t="s">
        <v>44</v>
      </c>
      <c r="C31" s="86"/>
      <c r="D31" s="63" t="s">
        <v>24</v>
      </c>
      <c r="E31" s="63"/>
      <c r="F31" s="65"/>
      <c r="G31" s="65"/>
      <c r="H31" s="65"/>
      <c r="I31" s="65"/>
      <c r="J31" s="65"/>
      <c r="K31" s="69"/>
      <c r="L31" s="69"/>
      <c r="M31" s="69"/>
      <c r="N31" s="69"/>
      <c r="O31" s="69"/>
      <c r="P31" s="73"/>
      <c r="Q31" s="73"/>
      <c r="R31" s="73">
        <v>30</v>
      </c>
      <c r="S31" s="73"/>
      <c r="T31" s="73">
        <v>4</v>
      </c>
      <c r="U31" s="77"/>
      <c r="V31" s="77"/>
      <c r="W31" s="77">
        <v>15</v>
      </c>
      <c r="X31" s="77"/>
      <c r="Y31" s="75">
        <v>2</v>
      </c>
      <c r="Z31" s="84">
        <f>SUM(F31:I31,K31:N31,P31:S31,U31:X31)</f>
        <v>45</v>
      </c>
      <c r="AA31" s="84">
        <f>SUM(J31,O31,T31,Y31)</f>
        <v>6</v>
      </c>
    </row>
    <row r="32" spans="1:27" ht="30" customHeight="1" x14ac:dyDescent="0.3">
      <c r="A32" s="68"/>
      <c r="B32" s="22" t="s">
        <v>45</v>
      </c>
      <c r="C32" s="87"/>
      <c r="D32" s="64"/>
      <c r="E32" s="64"/>
      <c r="F32" s="66"/>
      <c r="G32" s="66"/>
      <c r="H32" s="66"/>
      <c r="I32" s="66"/>
      <c r="J32" s="66"/>
      <c r="K32" s="70"/>
      <c r="L32" s="70"/>
      <c r="M32" s="70"/>
      <c r="N32" s="70"/>
      <c r="O32" s="70"/>
      <c r="P32" s="74"/>
      <c r="Q32" s="74"/>
      <c r="R32" s="74"/>
      <c r="S32" s="74"/>
      <c r="T32" s="74"/>
      <c r="U32" s="78"/>
      <c r="V32" s="78"/>
      <c r="W32" s="78"/>
      <c r="X32" s="78"/>
      <c r="Y32" s="76"/>
      <c r="Z32" s="85"/>
      <c r="AA32" s="85"/>
    </row>
    <row r="33" spans="1:27" ht="45" customHeight="1" x14ac:dyDescent="0.3">
      <c r="A33" s="67">
        <v>14</v>
      </c>
      <c r="B33" s="22" t="s">
        <v>32</v>
      </c>
      <c r="C33" s="86"/>
      <c r="D33" s="63" t="s">
        <v>24</v>
      </c>
      <c r="E33" s="63"/>
      <c r="F33" s="65"/>
      <c r="G33" s="65"/>
      <c r="H33" s="65"/>
      <c r="I33" s="65"/>
      <c r="J33" s="65"/>
      <c r="K33" s="69"/>
      <c r="L33" s="69"/>
      <c r="M33" s="69"/>
      <c r="N33" s="69"/>
      <c r="O33" s="69"/>
      <c r="P33" s="73"/>
      <c r="Q33" s="73"/>
      <c r="R33" s="73">
        <v>30</v>
      </c>
      <c r="S33" s="73"/>
      <c r="T33" s="73">
        <v>4</v>
      </c>
      <c r="U33" s="77"/>
      <c r="V33" s="77"/>
      <c r="W33" s="77">
        <v>15</v>
      </c>
      <c r="X33" s="77"/>
      <c r="Y33" s="75">
        <v>2</v>
      </c>
      <c r="Z33" s="84">
        <f>SUM(F33:I33,K33:N33,P33:S33,U33:X33)</f>
        <v>45</v>
      </c>
      <c r="AA33" s="84">
        <f>SUM(J33,O33,T33,Y33)</f>
        <v>6</v>
      </c>
    </row>
    <row r="34" spans="1:27" ht="30" customHeight="1" x14ac:dyDescent="0.3">
      <c r="A34" s="68"/>
      <c r="B34" s="22" t="s">
        <v>31</v>
      </c>
      <c r="C34" s="87"/>
      <c r="D34" s="64"/>
      <c r="E34" s="64"/>
      <c r="F34" s="66"/>
      <c r="G34" s="66"/>
      <c r="H34" s="66"/>
      <c r="I34" s="66"/>
      <c r="J34" s="66"/>
      <c r="K34" s="70"/>
      <c r="L34" s="70"/>
      <c r="M34" s="70"/>
      <c r="N34" s="70"/>
      <c r="O34" s="70"/>
      <c r="P34" s="74"/>
      <c r="Q34" s="74"/>
      <c r="R34" s="74"/>
      <c r="S34" s="74"/>
      <c r="T34" s="74"/>
      <c r="U34" s="78"/>
      <c r="V34" s="78"/>
      <c r="W34" s="78"/>
      <c r="X34" s="78"/>
      <c r="Y34" s="76"/>
      <c r="Z34" s="85"/>
      <c r="AA34" s="85"/>
    </row>
    <row r="35" spans="1:27" ht="30" customHeight="1" x14ac:dyDescent="0.3">
      <c r="A35" s="15">
        <v>15</v>
      </c>
      <c r="B35" s="23" t="s">
        <v>49</v>
      </c>
      <c r="C35" s="33"/>
      <c r="D35" s="32">
        <v>2</v>
      </c>
      <c r="E35" s="32"/>
      <c r="F35" s="17"/>
      <c r="G35" s="17"/>
      <c r="H35" s="17"/>
      <c r="I35" s="17"/>
      <c r="J35" s="17"/>
      <c r="K35" s="18">
        <v>15</v>
      </c>
      <c r="L35" s="18"/>
      <c r="M35" s="18"/>
      <c r="N35" s="18"/>
      <c r="O35" s="18">
        <v>1</v>
      </c>
      <c r="P35" s="19"/>
      <c r="Q35" s="19"/>
      <c r="R35" s="19"/>
      <c r="S35" s="19"/>
      <c r="T35" s="19"/>
      <c r="U35" s="20"/>
      <c r="V35" s="20"/>
      <c r="W35" s="20"/>
      <c r="X35" s="20"/>
      <c r="Y35" s="38"/>
      <c r="Z35" s="40">
        <f>SUM(F35:I35,K35:N35,P35:S35,U35:X35)</f>
        <v>15</v>
      </c>
      <c r="AA35" s="40">
        <f>SUM(J35,O35,T35,Y35)</f>
        <v>1</v>
      </c>
    </row>
    <row r="36" spans="1:27" ht="30" customHeight="1" x14ac:dyDescent="0.3">
      <c r="A36" s="15">
        <v>16</v>
      </c>
      <c r="B36" s="16" t="s">
        <v>27</v>
      </c>
      <c r="C36" s="33"/>
      <c r="D36" s="32" t="s">
        <v>30</v>
      </c>
      <c r="E36" s="32"/>
      <c r="F36" s="17"/>
      <c r="G36" s="17"/>
      <c r="H36" s="17">
        <v>15</v>
      </c>
      <c r="I36" s="17"/>
      <c r="J36" s="17">
        <v>2</v>
      </c>
      <c r="K36" s="18"/>
      <c r="L36" s="18"/>
      <c r="M36" s="18">
        <v>15</v>
      </c>
      <c r="N36" s="18"/>
      <c r="O36" s="18">
        <v>2</v>
      </c>
      <c r="P36" s="19"/>
      <c r="Q36" s="19"/>
      <c r="R36" s="19"/>
      <c r="S36" s="19"/>
      <c r="T36" s="19"/>
      <c r="U36" s="20"/>
      <c r="V36" s="20"/>
      <c r="W36" s="20"/>
      <c r="X36" s="20"/>
      <c r="Y36" s="38"/>
      <c r="Z36" s="40">
        <f>SUM(F36:I36,K36:N36,P36:S36,U36:X36)</f>
        <v>30</v>
      </c>
      <c r="AA36" s="40">
        <f>SUM(J36,O36,T36,Y36)</f>
        <v>4</v>
      </c>
    </row>
    <row r="37" spans="1:27" ht="30" customHeight="1" x14ac:dyDescent="0.3">
      <c r="A37" s="15">
        <v>17</v>
      </c>
      <c r="B37" s="16" t="s">
        <v>35</v>
      </c>
      <c r="C37" s="33"/>
      <c r="D37" s="32" t="s">
        <v>24</v>
      </c>
      <c r="E37" s="32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9"/>
      <c r="Q37" s="19"/>
      <c r="R37" s="19">
        <v>15</v>
      </c>
      <c r="S37" s="19"/>
      <c r="T37" s="19">
        <v>3</v>
      </c>
      <c r="U37" s="20"/>
      <c r="V37" s="20"/>
      <c r="W37" s="20">
        <v>45</v>
      </c>
      <c r="X37" s="20"/>
      <c r="Y37" s="38">
        <v>7</v>
      </c>
      <c r="Z37" s="40">
        <f>SUM(F37:I37,K37:N37,P37:S37,U37:X37)</f>
        <v>60</v>
      </c>
      <c r="AA37" s="40">
        <f>SUM(J37,O37,T37,Y37)</f>
        <v>10</v>
      </c>
    </row>
    <row r="38" spans="1:27" ht="20.100000000000001" customHeight="1" x14ac:dyDescent="0.3">
      <c r="A38" s="82" t="s">
        <v>11</v>
      </c>
      <c r="B38" s="83"/>
      <c r="C38" s="55"/>
      <c r="D38" s="55"/>
      <c r="E38" s="55"/>
      <c r="F38" s="55">
        <f t="shared" ref="F38:Y38" si="5">SUM(F26:F37)</f>
        <v>30</v>
      </c>
      <c r="G38" s="55">
        <f t="shared" si="5"/>
        <v>0</v>
      </c>
      <c r="H38" s="55">
        <f t="shared" si="5"/>
        <v>75</v>
      </c>
      <c r="I38" s="55">
        <f t="shared" si="5"/>
        <v>0</v>
      </c>
      <c r="J38" s="55">
        <f t="shared" si="5"/>
        <v>10</v>
      </c>
      <c r="K38" s="55">
        <f t="shared" si="5"/>
        <v>45</v>
      </c>
      <c r="L38" s="55">
        <f t="shared" si="5"/>
        <v>0</v>
      </c>
      <c r="M38" s="55">
        <f t="shared" si="5"/>
        <v>75</v>
      </c>
      <c r="N38" s="55">
        <f t="shared" si="5"/>
        <v>0</v>
      </c>
      <c r="O38" s="55">
        <f t="shared" si="5"/>
        <v>11</v>
      </c>
      <c r="P38" s="55">
        <f t="shared" si="5"/>
        <v>0</v>
      </c>
      <c r="Q38" s="55">
        <f t="shared" si="5"/>
        <v>0</v>
      </c>
      <c r="R38" s="55">
        <f t="shared" si="5"/>
        <v>75</v>
      </c>
      <c r="S38" s="55">
        <f t="shared" si="5"/>
        <v>0</v>
      </c>
      <c r="T38" s="55">
        <f t="shared" si="5"/>
        <v>11</v>
      </c>
      <c r="U38" s="55">
        <f t="shared" si="5"/>
        <v>0</v>
      </c>
      <c r="V38" s="55">
        <f t="shared" si="5"/>
        <v>0</v>
      </c>
      <c r="W38" s="55">
        <f t="shared" si="5"/>
        <v>75</v>
      </c>
      <c r="X38" s="55">
        <f t="shared" si="5"/>
        <v>0</v>
      </c>
      <c r="Y38" s="55">
        <f t="shared" si="5"/>
        <v>11</v>
      </c>
      <c r="Z38" s="56">
        <f>SUM(F38:I38,K38:N38,P38:S38,U38:X38)</f>
        <v>375</v>
      </c>
      <c r="AA38" s="56">
        <f>SUM(J38,O38,T38,Y38)</f>
        <v>43</v>
      </c>
    </row>
    <row r="39" spans="1:27" ht="20.100000000000001" customHeight="1" x14ac:dyDescent="0.3">
      <c r="A39" s="79" t="s">
        <v>42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1"/>
    </row>
    <row r="40" spans="1:27" ht="30" customHeight="1" x14ac:dyDescent="0.3">
      <c r="A40" s="15">
        <v>18</v>
      </c>
      <c r="B40" s="21" t="s">
        <v>59</v>
      </c>
      <c r="C40" s="33"/>
      <c r="D40" s="32"/>
      <c r="E40" s="32" t="s">
        <v>33</v>
      </c>
      <c r="F40" s="17"/>
      <c r="G40" s="17"/>
      <c r="H40" s="17">
        <v>15</v>
      </c>
      <c r="I40" s="17"/>
      <c r="J40" s="17">
        <v>4</v>
      </c>
      <c r="K40" s="18"/>
      <c r="L40" s="18"/>
      <c r="M40" s="18">
        <v>15</v>
      </c>
      <c r="N40" s="18"/>
      <c r="O40" s="18">
        <v>4</v>
      </c>
      <c r="P40" s="19"/>
      <c r="Q40" s="19"/>
      <c r="R40" s="19">
        <v>30</v>
      </c>
      <c r="S40" s="19"/>
      <c r="T40" s="19">
        <v>5</v>
      </c>
      <c r="U40" s="20"/>
      <c r="V40" s="20"/>
      <c r="W40" s="20">
        <v>30</v>
      </c>
      <c r="X40" s="20"/>
      <c r="Y40" s="38">
        <v>7</v>
      </c>
      <c r="Z40" s="40">
        <f>SUM(F40:I40,K40:N40,P40:S40,U40:X40)</f>
        <v>90</v>
      </c>
      <c r="AA40" s="40">
        <f>SUM(J40,O40,T40,Y40)</f>
        <v>20</v>
      </c>
    </row>
    <row r="41" spans="1:27" ht="20.100000000000001" customHeight="1" x14ac:dyDescent="0.3">
      <c r="A41" s="15">
        <v>19</v>
      </c>
      <c r="B41" s="24" t="s">
        <v>60</v>
      </c>
      <c r="C41" s="33"/>
      <c r="D41" s="32"/>
      <c r="E41" s="32">
        <v>4</v>
      </c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9"/>
      <c r="Q41" s="19"/>
      <c r="R41" s="19"/>
      <c r="S41" s="19"/>
      <c r="T41" s="19"/>
      <c r="U41" s="20"/>
      <c r="V41" s="20"/>
      <c r="W41" s="20"/>
      <c r="X41" s="20"/>
      <c r="Y41" s="38">
        <v>2</v>
      </c>
      <c r="Z41" s="40">
        <f>SUM(F41:I41,K41:N41,P41:S41,U41:X41)</f>
        <v>0</v>
      </c>
      <c r="AA41" s="40">
        <f>SUM(J41,O41,T41,Y41)</f>
        <v>2</v>
      </c>
    </row>
    <row r="42" spans="1:27" ht="20.100000000000001" customHeight="1" x14ac:dyDescent="0.3">
      <c r="A42" s="35">
        <v>20</v>
      </c>
      <c r="B42" s="21" t="s">
        <v>46</v>
      </c>
      <c r="C42" s="32"/>
      <c r="D42" s="32">
        <v>2</v>
      </c>
      <c r="E42" s="32"/>
      <c r="F42" s="17"/>
      <c r="G42" s="17"/>
      <c r="H42" s="17"/>
      <c r="I42" s="17"/>
      <c r="J42" s="17"/>
      <c r="K42" s="18">
        <v>30</v>
      </c>
      <c r="L42" s="18"/>
      <c r="M42" s="18"/>
      <c r="N42" s="18"/>
      <c r="O42" s="18">
        <v>2</v>
      </c>
      <c r="P42" s="19"/>
      <c r="Q42" s="19"/>
      <c r="R42" s="19"/>
      <c r="S42" s="19"/>
      <c r="T42" s="19"/>
      <c r="U42" s="20"/>
      <c r="V42" s="20"/>
      <c r="W42" s="20"/>
      <c r="X42" s="20"/>
      <c r="Y42" s="38"/>
      <c r="Z42" s="40">
        <f>SUM(F42:I42,K42:N42,P42:S42,U42:X42)</f>
        <v>30</v>
      </c>
      <c r="AA42" s="40">
        <f>SUM(J42,O42,T42,Y42)</f>
        <v>2</v>
      </c>
    </row>
    <row r="43" spans="1:27" s="45" customFormat="1" ht="20.100000000000001" customHeight="1" x14ac:dyDescent="0.3">
      <c r="A43" s="71" t="s">
        <v>11</v>
      </c>
      <c r="B43" s="72"/>
      <c r="C43" s="55"/>
      <c r="D43" s="55"/>
      <c r="E43" s="55"/>
      <c r="F43" s="55">
        <f>SUM(F40:F42)</f>
        <v>0</v>
      </c>
      <c r="G43" s="55">
        <f t="shared" ref="G43:Y43" si="6">SUM(G40:G42)</f>
        <v>0</v>
      </c>
      <c r="H43" s="55">
        <f t="shared" si="6"/>
        <v>15</v>
      </c>
      <c r="I43" s="55">
        <f t="shared" si="6"/>
        <v>0</v>
      </c>
      <c r="J43" s="55">
        <f t="shared" si="6"/>
        <v>4</v>
      </c>
      <c r="K43" s="55">
        <f t="shared" si="6"/>
        <v>30</v>
      </c>
      <c r="L43" s="55">
        <f t="shared" si="6"/>
        <v>0</v>
      </c>
      <c r="M43" s="55">
        <f t="shared" si="6"/>
        <v>15</v>
      </c>
      <c r="N43" s="55">
        <f t="shared" si="6"/>
        <v>0</v>
      </c>
      <c r="O43" s="55">
        <f t="shared" si="6"/>
        <v>6</v>
      </c>
      <c r="P43" s="55">
        <f t="shared" si="6"/>
        <v>0</v>
      </c>
      <c r="Q43" s="55">
        <f t="shared" si="6"/>
        <v>0</v>
      </c>
      <c r="R43" s="55">
        <f t="shared" si="6"/>
        <v>30</v>
      </c>
      <c r="S43" s="55">
        <f t="shared" si="6"/>
        <v>0</v>
      </c>
      <c r="T43" s="55">
        <f t="shared" si="6"/>
        <v>5</v>
      </c>
      <c r="U43" s="55">
        <f t="shared" si="6"/>
        <v>0</v>
      </c>
      <c r="V43" s="55">
        <f t="shared" si="6"/>
        <v>0</v>
      </c>
      <c r="W43" s="55">
        <f t="shared" si="6"/>
        <v>30</v>
      </c>
      <c r="X43" s="55">
        <f t="shared" si="6"/>
        <v>0</v>
      </c>
      <c r="Y43" s="55">
        <f t="shared" si="6"/>
        <v>9</v>
      </c>
      <c r="Z43" s="56">
        <f>SUM(F43:I43,K43:N43,P43:S43,U43:X43)</f>
        <v>120</v>
      </c>
      <c r="AA43" s="56">
        <f>SUM(J43,O43,T43,Y43)</f>
        <v>24</v>
      </c>
    </row>
    <row r="44" spans="1:27" ht="20.100000000000001" customHeight="1" thickBot="1" x14ac:dyDescent="0.35">
      <c r="A44" s="61" t="s">
        <v>10</v>
      </c>
      <c r="B44" s="62"/>
      <c r="C44" s="57"/>
      <c r="D44" s="57"/>
      <c r="E44" s="57"/>
      <c r="F44" s="57">
        <f t="shared" ref="F44:Y44" si="7">SUM(F16,F24,F38,F43)</f>
        <v>30</v>
      </c>
      <c r="G44" s="57">
        <f t="shared" si="7"/>
        <v>15</v>
      </c>
      <c r="H44" s="57">
        <f t="shared" si="7"/>
        <v>225</v>
      </c>
      <c r="I44" s="57">
        <f t="shared" si="7"/>
        <v>0</v>
      </c>
      <c r="J44" s="57">
        <f t="shared" si="7"/>
        <v>30</v>
      </c>
      <c r="K44" s="57">
        <f t="shared" si="7"/>
        <v>120</v>
      </c>
      <c r="L44" s="57">
        <f t="shared" si="7"/>
        <v>15</v>
      </c>
      <c r="M44" s="57">
        <f t="shared" si="7"/>
        <v>165</v>
      </c>
      <c r="N44" s="57">
        <f t="shared" si="7"/>
        <v>0</v>
      </c>
      <c r="O44" s="57">
        <f t="shared" si="7"/>
        <v>30</v>
      </c>
      <c r="P44" s="57">
        <f t="shared" si="7"/>
        <v>0</v>
      </c>
      <c r="Q44" s="57">
        <f t="shared" si="7"/>
        <v>0</v>
      </c>
      <c r="R44" s="57">
        <f t="shared" si="7"/>
        <v>210</v>
      </c>
      <c r="S44" s="57">
        <f t="shared" si="7"/>
        <v>0</v>
      </c>
      <c r="T44" s="57">
        <f t="shared" si="7"/>
        <v>30</v>
      </c>
      <c r="U44" s="57">
        <f t="shared" si="7"/>
        <v>0</v>
      </c>
      <c r="V44" s="57">
        <f t="shared" si="7"/>
        <v>30</v>
      </c>
      <c r="W44" s="57">
        <f t="shared" si="7"/>
        <v>180</v>
      </c>
      <c r="X44" s="57">
        <f t="shared" si="7"/>
        <v>0</v>
      </c>
      <c r="Y44" s="57">
        <f t="shared" si="7"/>
        <v>30</v>
      </c>
      <c r="Z44" s="58">
        <f>SUM(F44:I44,K44:N44,P44:S44,U44:X44)</f>
        <v>990</v>
      </c>
      <c r="AA44" s="58">
        <f>SUM(J44,O44,T44,Y44)</f>
        <v>120</v>
      </c>
    </row>
    <row r="45" spans="1:27" ht="20.100000000000001" customHeight="1" x14ac:dyDescent="0.3">
      <c r="A45" s="5"/>
      <c r="B45" s="6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7" ht="20.100000000000001" customHeight="1" x14ac:dyDescent="0.3">
      <c r="A46" s="5"/>
      <c r="B46" s="59" t="s">
        <v>63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0"/>
      <c r="W46" s="60"/>
      <c r="X46" s="60"/>
      <c r="Y46" s="60"/>
    </row>
    <row r="47" spans="1:27" ht="20.100000000000001" customHeight="1" x14ac:dyDescent="0.3">
      <c r="A47" s="5"/>
      <c r="B47" s="59" t="s">
        <v>54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1:27" ht="20.100000000000001" customHeight="1" x14ac:dyDescent="0.3">
      <c r="A48" s="5"/>
      <c r="B48" s="59" t="s">
        <v>64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1:25" ht="20.100000000000001" customHeight="1" x14ac:dyDescent="0.3">
      <c r="A49" s="5"/>
      <c r="B49" s="59" t="s">
        <v>61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1:25" ht="20.100000000000001" customHeight="1" x14ac:dyDescent="0.3">
      <c r="A50" s="5"/>
      <c r="B50" s="10" t="s">
        <v>62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ht="15" customHeight="1" x14ac:dyDescent="0.3">
      <c r="A51" s="5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x14ac:dyDescent="0.3">
      <c r="B52" s="42"/>
    </row>
  </sheetData>
  <mergeCells count="127">
    <mergeCell ref="D33:D34"/>
    <mergeCell ref="U33:U34"/>
    <mergeCell ref="V33:V34"/>
    <mergeCell ref="W33:W34"/>
    <mergeCell ref="L31:L32"/>
    <mergeCell ref="M31:M32"/>
    <mergeCell ref="F31:F32"/>
    <mergeCell ref="Z29:Z30"/>
    <mergeCell ref="Z31:Z32"/>
    <mergeCell ref="L29:L30"/>
    <mergeCell ref="U29:U30"/>
    <mergeCell ref="M29:M30"/>
    <mergeCell ref="X29:X30"/>
    <mergeCell ref="Y29:Y30"/>
    <mergeCell ref="T29:T30"/>
    <mergeCell ref="O29:O30"/>
    <mergeCell ref="AA33:AA34"/>
    <mergeCell ref="Z33:Z34"/>
    <mergeCell ref="G31:G32"/>
    <mergeCell ref="H31:H32"/>
    <mergeCell ref="I31:I32"/>
    <mergeCell ref="K33:K34"/>
    <mergeCell ref="J31:J32"/>
    <mergeCell ref="K31:K32"/>
    <mergeCell ref="X33:X34"/>
    <mergeCell ref="L33:L34"/>
    <mergeCell ref="M33:M34"/>
    <mergeCell ref="N33:N34"/>
    <mergeCell ref="O33:O34"/>
    <mergeCell ref="S31:S32"/>
    <mergeCell ref="U31:U32"/>
    <mergeCell ref="N31:N32"/>
    <mergeCell ref="O31:O32"/>
    <mergeCell ref="T31:T32"/>
    <mergeCell ref="Q33:Q34"/>
    <mergeCell ref="T33:T34"/>
    <mergeCell ref="R33:R34"/>
    <mergeCell ref="E31:E32"/>
    <mergeCell ref="A1:AA1"/>
    <mergeCell ref="G27:G28"/>
    <mergeCell ref="H27:H28"/>
    <mergeCell ref="X27:X28"/>
    <mergeCell ref="C27:C28"/>
    <mergeCell ref="D27:D28"/>
    <mergeCell ref="E27:E28"/>
    <mergeCell ref="Y27:Y28"/>
    <mergeCell ref="F9:J9"/>
    <mergeCell ref="W27:W28"/>
    <mergeCell ref="L27:L28"/>
    <mergeCell ref="R27:R28"/>
    <mergeCell ref="Z27:Z28"/>
    <mergeCell ref="AA27:AA28"/>
    <mergeCell ref="Z8:Z10"/>
    <mergeCell ref="AA8:AA10"/>
    <mergeCell ref="AA31:AA32"/>
    <mergeCell ref="A7:AA7"/>
    <mergeCell ref="A11:AA11"/>
    <mergeCell ref="A18:AA18"/>
    <mergeCell ref="P9:T9"/>
    <mergeCell ref="U9:Y9"/>
    <mergeCell ref="Q27:Q28"/>
    <mergeCell ref="A25:AA25"/>
    <mergeCell ref="A24:B24"/>
    <mergeCell ref="H33:H34"/>
    <mergeCell ref="I33:I34"/>
    <mergeCell ref="I27:I28"/>
    <mergeCell ref="J27:J28"/>
    <mergeCell ref="C8:E9"/>
    <mergeCell ref="A17:AA17"/>
    <mergeCell ref="A8:A10"/>
    <mergeCell ref="K9:O9"/>
    <mergeCell ref="P8:Y8"/>
    <mergeCell ref="F8:O8"/>
    <mergeCell ref="B8:B10"/>
    <mergeCell ref="I29:I30"/>
    <mergeCell ref="A31:A32"/>
    <mergeCell ref="E29:E30"/>
    <mergeCell ref="U27:U28"/>
    <mergeCell ref="A16:B16"/>
    <mergeCell ref="A27:A28"/>
    <mergeCell ref="F27:F28"/>
    <mergeCell ref="J33:J34"/>
    <mergeCell ref="S27:S28"/>
    <mergeCell ref="G33:G34"/>
    <mergeCell ref="V27:V28"/>
    <mergeCell ref="V29:V30"/>
    <mergeCell ref="A29:A30"/>
    <mergeCell ref="C29:C30"/>
    <mergeCell ref="D29:D30"/>
    <mergeCell ref="J29:J30"/>
    <mergeCell ref="K27:K28"/>
    <mergeCell ref="O27:O28"/>
    <mergeCell ref="G29:G30"/>
    <mergeCell ref="H29:H30"/>
    <mergeCell ref="N27:N28"/>
    <mergeCell ref="M27:M28"/>
    <mergeCell ref="P27:P28"/>
    <mergeCell ref="T27:T28"/>
    <mergeCell ref="R29:R30"/>
    <mergeCell ref="S29:S30"/>
    <mergeCell ref="Q29:Q30"/>
    <mergeCell ref="C33:C34"/>
    <mergeCell ref="P33:P34"/>
    <mergeCell ref="A44:B44"/>
    <mergeCell ref="E33:E34"/>
    <mergeCell ref="F33:F34"/>
    <mergeCell ref="A33:A34"/>
    <mergeCell ref="K29:K30"/>
    <mergeCell ref="A43:B43"/>
    <mergeCell ref="S33:S34"/>
    <mergeCell ref="Y33:Y34"/>
    <mergeCell ref="W29:W30"/>
    <mergeCell ref="N29:N30"/>
    <mergeCell ref="F29:F30"/>
    <mergeCell ref="P29:P30"/>
    <mergeCell ref="A39:AA39"/>
    <mergeCell ref="A38:B38"/>
    <mergeCell ref="AA29:AA30"/>
    <mergeCell ref="Y31:Y32"/>
    <mergeCell ref="R31:R32"/>
    <mergeCell ref="C31:C32"/>
    <mergeCell ref="V31:V32"/>
    <mergeCell ref="W31:W32"/>
    <mergeCell ref="X31:X32"/>
    <mergeCell ref="P31:P32"/>
    <mergeCell ref="Q31:Q32"/>
    <mergeCell ref="D31:D32"/>
  </mergeCells>
  <phoneticPr fontId="0" type="noConversion"/>
  <pageMargins left="0.7" right="0.7" top="0.75" bottom="0.75" header="0.3" footer="0.3"/>
  <pageSetup paperSize="9" scale="62" fitToHeight="0" orientation="landscape" r:id="rId1"/>
  <rowBreaks count="1" manualBreakCount="1">
    <brk id="2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studiów</vt:lpstr>
      <vt:lpstr>'Plan studiów'!Print_Area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mmm</cp:lastModifiedBy>
  <cp:lastPrinted>2021-07-04T10:03:25Z</cp:lastPrinted>
  <dcterms:created xsi:type="dcterms:W3CDTF">2010-12-06T08:38:47Z</dcterms:created>
  <dcterms:modified xsi:type="dcterms:W3CDTF">2022-01-09T10:29:58Z</dcterms:modified>
</cp:coreProperties>
</file>