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ugedu-my.sharepoint.com/personal/grzegorz_kotlowski_ug_edu_pl/Documents/Dokumenty/Zmiany planów studiów/2024-25/001 - Do zatwierdzenia/"/>
    </mc:Choice>
  </mc:AlternateContent>
  <xr:revisionPtr revIDLastSave="228" documentId="8_{BAC93917-AC2D-4F8B-BBBA-C513197B47E8}" xr6:coauthVersionLast="47" xr6:coauthVersionMax="47" xr10:uidLastSave="{F4CEEBDE-9FDB-4789-B1CF-8A993C4B452B}"/>
  <bookViews>
    <workbookView xWindow="-120" yWindow="-120" windowWidth="29040" windowHeight="15720" xr2:uid="{740C4905-A9DF-46F9-ADCB-297B2C79F1D6}"/>
  </bookViews>
  <sheets>
    <sheet name="Plan studiów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37" i="1" l="1"/>
  <c r="AJ137" i="1" s="1"/>
  <c r="AK138" i="1"/>
  <c r="AJ138" i="1" s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F113" i="1"/>
  <c r="G113" i="1"/>
  <c r="H113" i="1"/>
  <c r="I113" i="1"/>
  <c r="J113" i="1"/>
  <c r="AK119" i="1"/>
  <c r="AJ119" i="1" s="1"/>
  <c r="AK120" i="1"/>
  <c r="AJ120" i="1" s="1"/>
  <c r="AK121" i="1"/>
  <c r="AJ121" i="1" s="1"/>
  <c r="AK122" i="1"/>
  <c r="AJ122" i="1" s="1"/>
  <c r="AK123" i="1"/>
  <c r="AJ123" i="1" s="1"/>
  <c r="AK124" i="1"/>
  <c r="AJ124" i="1" s="1"/>
  <c r="AK145" i="1"/>
  <c r="AJ145" i="1" s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F195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F178" i="1"/>
  <c r="AK189" i="1"/>
  <c r="AJ189" i="1" s="1"/>
  <c r="AK190" i="1"/>
  <c r="AJ190" i="1" s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F95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F78" i="1"/>
  <c r="AE151" i="1"/>
  <c r="AF151" i="1"/>
  <c r="AG151" i="1"/>
  <c r="AH151" i="1"/>
  <c r="AI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F134" i="1"/>
  <c r="G134" i="1"/>
  <c r="H134" i="1"/>
  <c r="I134" i="1"/>
  <c r="J134" i="1"/>
  <c r="K134" i="1"/>
  <c r="L134" i="1"/>
  <c r="M134" i="1"/>
  <c r="N134" i="1"/>
  <c r="O134" i="1"/>
  <c r="P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Q134" i="1"/>
  <c r="F126" i="1"/>
  <c r="G126" i="1"/>
  <c r="H126" i="1"/>
  <c r="I126" i="1"/>
  <c r="J126" i="1"/>
  <c r="K126" i="1"/>
  <c r="L126" i="1"/>
  <c r="M126" i="1"/>
  <c r="N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O126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E200" i="1"/>
  <c r="AF200" i="1"/>
  <c r="AG200" i="1"/>
  <c r="AH200" i="1"/>
  <c r="AI200" i="1"/>
  <c r="AD200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F172" i="1"/>
  <c r="G172" i="1"/>
  <c r="H172" i="1"/>
  <c r="I172" i="1"/>
  <c r="J172" i="1"/>
  <c r="K172" i="1"/>
  <c r="L172" i="1"/>
  <c r="M172" i="1"/>
  <c r="N172" i="1"/>
  <c r="O172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F165" i="1"/>
  <c r="G165" i="1"/>
  <c r="H165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D100" i="1"/>
  <c r="AE100" i="1"/>
  <c r="AF100" i="1"/>
  <c r="AG100" i="1"/>
  <c r="AH100" i="1"/>
  <c r="AI100" i="1"/>
  <c r="AC100" i="1"/>
  <c r="F72" i="1"/>
  <c r="G72" i="1"/>
  <c r="F65" i="1"/>
  <c r="G65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H72" i="1"/>
  <c r="I72" i="1"/>
  <c r="J72" i="1"/>
  <c r="K72" i="1"/>
  <c r="L72" i="1"/>
  <c r="M72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H65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F52" i="1"/>
  <c r="G52" i="1"/>
  <c r="H52" i="1"/>
  <c r="I52" i="1"/>
  <c r="J52" i="1"/>
  <c r="K52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F47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F40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F26" i="1"/>
  <c r="G26" i="1"/>
  <c r="H26" i="1"/>
  <c r="AK14" i="1"/>
  <c r="AJ14" i="1" s="1"/>
  <c r="AK15" i="1"/>
  <c r="AJ15" i="1" s="1"/>
  <c r="AK16" i="1"/>
  <c r="AJ16" i="1" s="1"/>
  <c r="AK17" i="1"/>
  <c r="AJ17" i="1" s="1"/>
  <c r="AK18" i="1"/>
  <c r="AJ18" i="1" s="1"/>
  <c r="AK19" i="1"/>
  <c r="AJ19" i="1" s="1"/>
  <c r="AK20" i="1"/>
  <c r="AJ20" i="1" s="1"/>
  <c r="AK21" i="1"/>
  <c r="AJ21" i="1" s="1"/>
  <c r="AK22" i="1"/>
  <c r="AJ22" i="1" s="1"/>
  <c r="AK23" i="1"/>
  <c r="AJ23" i="1" s="1"/>
  <c r="AK24" i="1"/>
  <c r="AJ24" i="1" s="1"/>
  <c r="AK25" i="1"/>
  <c r="AJ25" i="1" s="1"/>
  <c r="AK28" i="1"/>
  <c r="AJ28" i="1" s="1"/>
  <c r="AK29" i="1"/>
  <c r="AJ29" i="1" s="1"/>
  <c r="AK31" i="1"/>
  <c r="AJ31" i="1" s="1"/>
  <c r="AK32" i="1"/>
  <c r="AJ32" i="1" s="1"/>
  <c r="AK33" i="1"/>
  <c r="AJ33" i="1" s="1"/>
  <c r="AK34" i="1"/>
  <c r="AJ34" i="1" s="1"/>
  <c r="AK35" i="1"/>
  <c r="AJ35" i="1" s="1"/>
  <c r="AK37" i="1"/>
  <c r="AJ37" i="1" s="1"/>
  <c r="AK38" i="1"/>
  <c r="AJ38" i="1" s="1"/>
  <c r="AK42" i="1"/>
  <c r="AJ42" i="1" s="1"/>
  <c r="AK43" i="1"/>
  <c r="AJ43" i="1" s="1"/>
  <c r="AK45" i="1"/>
  <c r="AJ45" i="1" s="1"/>
  <c r="AK49" i="1"/>
  <c r="AJ49" i="1" s="1"/>
  <c r="AK50" i="1"/>
  <c r="AJ50" i="1" s="1"/>
  <c r="AK51" i="1"/>
  <c r="AJ51" i="1" s="1"/>
  <c r="AK56" i="1"/>
  <c r="AJ56" i="1" s="1"/>
  <c r="AK57" i="1"/>
  <c r="AJ57" i="1" s="1"/>
  <c r="AK58" i="1"/>
  <c r="AJ58" i="1" s="1"/>
  <c r="AK59" i="1"/>
  <c r="AJ59" i="1" s="1"/>
  <c r="AK60" i="1"/>
  <c r="AJ60" i="1" s="1"/>
  <c r="AK61" i="1"/>
  <c r="AJ61" i="1" s="1"/>
  <c r="AK62" i="1"/>
  <c r="AJ62" i="1" s="1"/>
  <c r="AK63" i="1"/>
  <c r="AJ63" i="1" s="1"/>
  <c r="AK64" i="1"/>
  <c r="AJ64" i="1" s="1"/>
  <c r="AK67" i="1"/>
  <c r="AJ67" i="1" s="1"/>
  <c r="AK68" i="1"/>
  <c r="AJ68" i="1" s="1"/>
  <c r="AK69" i="1"/>
  <c r="AJ69" i="1" s="1"/>
  <c r="AK70" i="1"/>
  <c r="AJ70" i="1" s="1"/>
  <c r="AK71" i="1"/>
  <c r="AJ71" i="1" s="1"/>
  <c r="AK74" i="1"/>
  <c r="AJ74" i="1" s="1"/>
  <c r="AK76" i="1"/>
  <c r="AJ76" i="1" s="1"/>
  <c r="AK89" i="1"/>
  <c r="AJ89" i="1" s="1"/>
  <c r="AK90" i="1"/>
  <c r="AJ90" i="1" s="1"/>
  <c r="AK80" i="1"/>
  <c r="AJ80" i="1" s="1"/>
  <c r="AK81" i="1"/>
  <c r="AJ81" i="1" s="1"/>
  <c r="AK83" i="1"/>
  <c r="AJ83" i="1" s="1"/>
  <c r="AK85" i="1"/>
  <c r="AJ85" i="1" s="1"/>
  <c r="AK87" i="1"/>
  <c r="AJ87" i="1" s="1"/>
  <c r="AK91" i="1"/>
  <c r="AJ91" i="1" s="1"/>
  <c r="AK92" i="1"/>
  <c r="AJ92" i="1" s="1"/>
  <c r="AK93" i="1"/>
  <c r="AJ93" i="1" s="1"/>
  <c r="AK94" i="1"/>
  <c r="AJ94" i="1" s="1"/>
  <c r="AK97" i="1"/>
  <c r="AJ97" i="1" s="1"/>
  <c r="AK98" i="1"/>
  <c r="AJ98" i="1" s="1"/>
  <c r="AK99" i="1"/>
  <c r="AJ99" i="1" s="1"/>
  <c r="AK105" i="1"/>
  <c r="AJ105" i="1" s="1"/>
  <c r="AK106" i="1"/>
  <c r="AJ106" i="1" s="1"/>
  <c r="AK107" i="1"/>
  <c r="AJ107" i="1" s="1"/>
  <c r="AK108" i="1"/>
  <c r="AJ108" i="1" s="1"/>
  <c r="AK109" i="1"/>
  <c r="AJ109" i="1" s="1"/>
  <c r="AK110" i="1"/>
  <c r="AJ110" i="1" s="1"/>
  <c r="AK111" i="1"/>
  <c r="AJ111" i="1" s="1"/>
  <c r="AK112" i="1"/>
  <c r="AJ112" i="1" s="1"/>
  <c r="AK115" i="1"/>
  <c r="AJ115" i="1" s="1"/>
  <c r="AK116" i="1"/>
  <c r="AJ116" i="1" s="1"/>
  <c r="AK117" i="1"/>
  <c r="AJ117" i="1" s="1"/>
  <c r="AK118" i="1"/>
  <c r="AJ118" i="1" s="1"/>
  <c r="AK125" i="1"/>
  <c r="AJ125" i="1" s="1"/>
  <c r="AK129" i="1"/>
  <c r="AJ129" i="1" s="1"/>
  <c r="AK131" i="1"/>
  <c r="AJ131" i="1" s="1"/>
  <c r="AK133" i="1"/>
  <c r="AJ133" i="1" s="1"/>
  <c r="AK128" i="1"/>
  <c r="AJ128" i="1" s="1"/>
  <c r="AK136" i="1"/>
  <c r="AJ136" i="1" s="1"/>
  <c r="AK139" i="1"/>
  <c r="AJ139" i="1" s="1"/>
  <c r="AK141" i="1"/>
  <c r="AJ141" i="1" s="1"/>
  <c r="AK143" i="1"/>
  <c r="AJ143" i="1" s="1"/>
  <c r="AK144" i="1"/>
  <c r="AJ144" i="1" s="1"/>
  <c r="AK148" i="1"/>
  <c r="AJ148" i="1" s="1"/>
  <c r="AK149" i="1"/>
  <c r="AJ149" i="1" s="1"/>
  <c r="AK150" i="1"/>
  <c r="AK156" i="1"/>
  <c r="AJ156" i="1" s="1"/>
  <c r="AK157" i="1"/>
  <c r="AJ157" i="1" s="1"/>
  <c r="AK158" i="1"/>
  <c r="AJ158" i="1" s="1"/>
  <c r="AK159" i="1"/>
  <c r="AJ159" i="1" s="1"/>
  <c r="AK160" i="1"/>
  <c r="AJ160" i="1" s="1"/>
  <c r="AK161" i="1"/>
  <c r="AJ161" i="1" s="1"/>
  <c r="AK162" i="1"/>
  <c r="AJ162" i="1" s="1"/>
  <c r="AK163" i="1"/>
  <c r="AJ163" i="1" s="1"/>
  <c r="AK164" i="1"/>
  <c r="AJ164" i="1" s="1"/>
  <c r="AK167" i="1"/>
  <c r="AJ167" i="1" s="1"/>
  <c r="AK168" i="1"/>
  <c r="AJ168" i="1" s="1"/>
  <c r="AK169" i="1"/>
  <c r="AJ169" i="1" s="1"/>
  <c r="AK170" i="1"/>
  <c r="AJ170" i="1" s="1"/>
  <c r="AK171" i="1"/>
  <c r="AJ171" i="1" s="1"/>
  <c r="AK174" i="1"/>
  <c r="AJ174" i="1" s="1"/>
  <c r="AK176" i="1"/>
  <c r="AJ176" i="1" s="1"/>
  <c r="AK180" i="1"/>
  <c r="AJ180" i="1" s="1"/>
  <c r="AK181" i="1"/>
  <c r="AJ181" i="1" s="1"/>
  <c r="AK183" i="1"/>
  <c r="AJ183" i="1" s="1"/>
  <c r="AK185" i="1"/>
  <c r="AJ185" i="1" s="1"/>
  <c r="AK187" i="1"/>
  <c r="AJ187" i="1" s="1"/>
  <c r="AK191" i="1"/>
  <c r="AJ191" i="1" s="1"/>
  <c r="AK192" i="1"/>
  <c r="AJ192" i="1" s="1"/>
  <c r="AK193" i="1"/>
  <c r="AJ193" i="1" s="1"/>
  <c r="AK194" i="1"/>
  <c r="AJ194" i="1" s="1"/>
  <c r="AK197" i="1"/>
  <c r="AJ197" i="1" s="1"/>
  <c r="AK198" i="1"/>
  <c r="AJ198" i="1" s="1"/>
  <c r="AK199" i="1"/>
  <c r="AJ199" i="1" s="1"/>
  <c r="AK13" i="1"/>
  <c r="AJ13" i="1" s="1"/>
  <c r="AJ195" i="1" l="1"/>
  <c r="AJ178" i="1"/>
  <c r="AK195" i="1"/>
  <c r="AK178" i="1"/>
  <c r="AK200" i="1"/>
  <c r="AJ200" i="1" s="1"/>
  <c r="AJ95" i="1"/>
  <c r="AK146" i="1"/>
  <c r="AJ146" i="1" s="1"/>
  <c r="AJ78" i="1"/>
  <c r="K53" i="1"/>
  <c r="AK95" i="1"/>
  <c r="AK78" i="1"/>
  <c r="W53" i="1"/>
  <c r="AI53" i="1"/>
  <c r="AK151" i="1"/>
  <c r="AJ151" i="1" s="1"/>
  <c r="AG53" i="1"/>
  <c r="AH53" i="1"/>
  <c r="R53" i="1"/>
  <c r="Q53" i="1"/>
  <c r="U53" i="1"/>
  <c r="I53" i="1"/>
  <c r="AF53" i="1"/>
  <c r="AK26" i="1"/>
  <c r="AJ26" i="1" s="1"/>
  <c r="F53" i="1"/>
  <c r="X53" i="1"/>
  <c r="L53" i="1"/>
  <c r="AD53" i="1"/>
  <c r="S53" i="1"/>
  <c r="AK172" i="1"/>
  <c r="AJ172" i="1" s="1"/>
  <c r="V53" i="1"/>
  <c r="J53" i="1"/>
  <c r="AK134" i="1"/>
  <c r="AJ134" i="1" s="1"/>
  <c r="AB53" i="1"/>
  <c r="P53" i="1"/>
  <c r="AA53" i="1"/>
  <c r="H53" i="1"/>
  <c r="Z53" i="1"/>
  <c r="N53" i="1"/>
  <c r="O53" i="1"/>
  <c r="G53" i="1"/>
  <c r="AE53" i="1"/>
  <c r="Y53" i="1"/>
  <c r="AK40" i="1"/>
  <c r="AJ40" i="1" s="1"/>
  <c r="AK47" i="1"/>
  <c r="AJ47" i="1" s="1"/>
  <c r="AK65" i="1"/>
  <c r="AJ65" i="1" s="1"/>
  <c r="AK165" i="1"/>
  <c r="AJ165" i="1" s="1"/>
  <c r="M53" i="1"/>
  <c r="AC53" i="1"/>
  <c r="T53" i="1"/>
  <c r="AK52" i="1"/>
  <c r="AJ52" i="1" s="1"/>
  <c r="AK126" i="1"/>
  <c r="AJ126" i="1" s="1"/>
  <c r="AK100" i="1"/>
  <c r="AJ100" i="1" s="1"/>
  <c r="AK72" i="1"/>
  <c r="AJ72" i="1" s="1"/>
  <c r="AK53" i="1" l="1"/>
  <c r="AJ53" i="1" s="1"/>
  <c r="F101" i="1" l="1"/>
  <c r="F102" i="1" s="1"/>
  <c r="K101" i="1"/>
  <c r="K102" i="1" s="1"/>
  <c r="N101" i="1"/>
  <c r="N102" i="1" s="1"/>
  <c r="AI101" i="1"/>
  <c r="AI102" i="1" s="1"/>
  <c r="P101" i="1"/>
  <c r="P102" i="1" s="1"/>
  <c r="O101" i="1"/>
  <c r="I101" i="1"/>
  <c r="I102" i="1" s="1"/>
  <c r="Y101" i="1"/>
  <c r="Y102" i="1" s="1"/>
  <c r="M101" i="1"/>
  <c r="M102" i="1" s="1"/>
  <c r="H101" i="1"/>
  <c r="H102" i="1" s="1"/>
  <c r="AG101" i="1"/>
  <c r="AG102" i="1" s="1"/>
  <c r="AH101" i="1"/>
  <c r="AH102" i="1" s="1"/>
  <c r="AE101" i="1"/>
  <c r="AE102" i="1" s="1"/>
  <c r="X101" i="1"/>
  <c r="X102" i="1" s="1"/>
  <c r="R101" i="1"/>
  <c r="R102" i="1" s="1"/>
  <c r="AB101" i="1"/>
  <c r="AB102" i="1" s="1"/>
  <c r="W101" i="1"/>
  <c r="W102" i="1" s="1"/>
  <c r="AF101" i="1"/>
  <c r="AF102" i="1" s="1"/>
  <c r="AC101" i="1"/>
  <c r="AC102" i="1" s="1"/>
  <c r="S101" i="1"/>
  <c r="S102" i="1" s="1"/>
  <c r="J101" i="1"/>
  <c r="J102" i="1" s="1"/>
  <c r="Q101" i="1"/>
  <c r="Q102" i="1" s="1"/>
  <c r="Z101" i="1"/>
  <c r="Z102" i="1" s="1"/>
  <c r="U101" i="1"/>
  <c r="U102" i="1" s="1"/>
  <c r="AD101" i="1"/>
  <c r="AD102" i="1" s="1"/>
  <c r="AA101" i="1"/>
  <c r="AA102" i="1" s="1"/>
  <c r="T101" i="1"/>
  <c r="T102" i="1" s="1"/>
  <c r="V101" i="1"/>
  <c r="V102" i="1" s="1"/>
  <c r="L101" i="1"/>
  <c r="L102" i="1" s="1"/>
  <c r="G101" i="1"/>
  <c r="G102" i="1" s="1"/>
  <c r="AK101" i="1" l="1"/>
  <c r="AJ101" i="1" s="1"/>
  <c r="O102" i="1"/>
  <c r="AK102" i="1" s="1"/>
  <c r="AJ102" i="1" s="1"/>
  <c r="F201" i="1"/>
  <c r="F202" i="1" l="1"/>
  <c r="AI201" i="1"/>
  <c r="AI202" i="1" s="1"/>
  <c r="H201" i="1"/>
  <c r="H202" i="1" s="1"/>
  <c r="AE201" i="1"/>
  <c r="AE202" i="1" s="1"/>
  <c r="I201" i="1"/>
  <c r="I202" i="1" s="1"/>
  <c r="AF201" i="1"/>
  <c r="AF202" i="1" s="1"/>
  <c r="Y201" i="1"/>
  <c r="Y202" i="1" s="1"/>
  <c r="M201" i="1"/>
  <c r="M202" i="1" s="1"/>
  <c r="W201" i="1"/>
  <c r="W202" i="1" s="1"/>
  <c r="AA201" i="1"/>
  <c r="AA202" i="1" s="1"/>
  <c r="U201" i="1"/>
  <c r="U202" i="1" s="1"/>
  <c r="N201" i="1"/>
  <c r="N202" i="1" s="1"/>
  <c r="T201" i="1"/>
  <c r="T202" i="1" s="1"/>
  <c r="R201" i="1"/>
  <c r="R202" i="1" s="1"/>
  <c r="K201" i="1"/>
  <c r="K202" i="1" s="1"/>
  <c r="G201" i="1"/>
  <c r="G202" i="1" s="1"/>
  <c r="AB201" i="1"/>
  <c r="AB202" i="1" s="1"/>
  <c r="Z201" i="1"/>
  <c r="Z202" i="1" s="1"/>
  <c r="L201" i="1"/>
  <c r="L202" i="1" s="1"/>
  <c r="O201" i="1"/>
  <c r="AG201" i="1"/>
  <c r="AG202" i="1" s="1"/>
  <c r="S201" i="1"/>
  <c r="S202" i="1" s="1"/>
  <c r="V201" i="1"/>
  <c r="V202" i="1" s="1"/>
  <c r="J201" i="1"/>
  <c r="J202" i="1" s="1"/>
  <c r="X201" i="1"/>
  <c r="X202" i="1" s="1"/>
  <c r="AD201" i="1"/>
  <c r="AD202" i="1" s="1"/>
  <c r="Q201" i="1"/>
  <c r="Q202" i="1" s="1"/>
  <c r="P201" i="1"/>
  <c r="P202" i="1" s="1"/>
  <c r="AH201" i="1"/>
  <c r="AH202" i="1" s="1"/>
  <c r="AC201" i="1"/>
  <c r="AC202" i="1" s="1"/>
  <c r="AK201" i="1" l="1"/>
  <c r="AJ201" i="1" s="1"/>
  <c r="O202" i="1"/>
  <c r="AK202" i="1" l="1"/>
  <c r="AJ202" i="1" s="1"/>
  <c r="H152" i="1"/>
  <c r="H153" i="1" s="1"/>
  <c r="I152" i="1"/>
  <c r="I153" i="1" s="1"/>
  <c r="J152" i="1"/>
  <c r="J153" i="1" s="1"/>
  <c r="G152" i="1"/>
  <c r="G153" i="1" s="1"/>
  <c r="F152" i="1"/>
  <c r="F153" i="1" l="1"/>
  <c r="AE152" i="1"/>
  <c r="AE153" i="1" s="1"/>
  <c r="AG152" i="1"/>
  <c r="AG153" i="1" s="1"/>
  <c r="U152" i="1"/>
  <c r="U153" i="1" s="1"/>
  <c r="R152" i="1"/>
  <c r="R153" i="1" s="1"/>
  <c r="AK113" i="1"/>
  <c r="AJ113" i="1" s="1"/>
  <c r="S152" i="1"/>
  <c r="S153" i="1" s="1"/>
  <c r="AA152" i="1"/>
  <c r="AA153" i="1" s="1"/>
  <c r="V152" i="1"/>
  <c r="V153" i="1" s="1"/>
  <c r="W152" i="1"/>
  <c r="W153" i="1" s="1"/>
  <c r="X152" i="1"/>
  <c r="X153" i="1" s="1"/>
  <c r="K152" i="1"/>
  <c r="K153" i="1" s="1"/>
  <c r="Z152" i="1"/>
  <c r="Z153" i="1" s="1"/>
  <c r="L152" i="1"/>
  <c r="L153" i="1" s="1"/>
  <c r="AC152" i="1"/>
  <c r="AC153" i="1" s="1"/>
  <c r="AD152" i="1"/>
  <c r="AD153" i="1" s="1"/>
  <c r="Q152" i="1"/>
  <c r="Q153" i="1" s="1"/>
  <c r="T152" i="1"/>
  <c r="T153" i="1" s="1"/>
  <c r="AB152" i="1"/>
  <c r="AB153" i="1" s="1"/>
  <c r="O152" i="1"/>
  <c r="O153" i="1" s="1"/>
  <c r="AF152" i="1"/>
  <c r="AF153" i="1" s="1"/>
  <c r="Y152" i="1"/>
  <c r="Y153" i="1" s="1"/>
  <c r="AH152" i="1"/>
  <c r="M152" i="1"/>
  <c r="M153" i="1" s="1"/>
  <c r="AI152" i="1"/>
  <c r="AI153" i="1" s="1"/>
  <c r="P152" i="1"/>
  <c r="P153" i="1" s="1"/>
  <c r="N152" i="1"/>
  <c r="N153" i="1" s="1"/>
  <c r="AK153" i="1" l="1"/>
  <c r="AK152" i="1"/>
  <c r="AJ152" i="1" s="1"/>
  <c r="AH153" i="1"/>
  <c r="AJ153" i="1" l="1"/>
</calcChain>
</file>

<file path=xl/sharedStrings.xml><?xml version="1.0" encoding="utf-8"?>
<sst xmlns="http://schemas.openxmlformats.org/spreadsheetml/2006/main" count="256" uniqueCount="199">
  <si>
    <t>WYDZIAŁ: FILOLOGICZNY</t>
  </si>
  <si>
    <t>SPECJALNOŚĆ: JĘZYK ANGIELSKI Z JĘZYKIEM NIEMIECKIM</t>
  </si>
  <si>
    <t>KIERUNEK: LINGWISTYKA STOSOWANA</t>
  </si>
  <si>
    <t>SPECJALNOŚĆ: JĘZYK ANGIELSKI Z JĘZYKIEM POLSKIM JAKO OBCYM</t>
  </si>
  <si>
    <t>PROFIL: OGÓLNOAKADEMICKI</t>
  </si>
  <si>
    <t>SPECJALNOŚĆ: JĘZYK ANGIELSKI Z JĘZYKIEM WŁOSKIM</t>
  </si>
  <si>
    <t>Rozkład godzin i punktów ECTS</t>
  </si>
  <si>
    <t>Lp.</t>
  </si>
  <si>
    <t>Forma zaliczenia po semestrze</t>
  </si>
  <si>
    <t>Razem godzin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</si>
  <si>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</si>
  <si>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</si>
  <si>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</si>
  <si>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</si>
  <si>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</si>
  <si>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</si>
  <si>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</si>
  <si>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</si>
  <si>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</si>
  <si>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</si>
  <si>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</si>
  <si>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</si>
  <si>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</si>
  <si>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</si>
  <si>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</si>
  <si>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KIERUNKOWYCH</t>
  </si>
  <si>
    <t>A1. PRAKTYCZNA NAUKA JĘZYKA</t>
  </si>
  <si>
    <t>Praktyczna nauka języka angielskiego (kurs zintegrowany) I</t>
  </si>
  <si>
    <t>Praktyczna nauka języka angielskiego (kurs zintegrowany) II</t>
  </si>
  <si>
    <t>Praktyczna nauka języka angielskiego (kurs zintegrowany) III</t>
  </si>
  <si>
    <t>Praktyczna nauka języka angielskiego (kurs zintegrowany) IV</t>
  </si>
  <si>
    <t>Praktyczna nauka języka angielskiego (kurs zintegrowany) V</t>
  </si>
  <si>
    <t>Praktyczna nauka języka angielskiego (kurs zintegrowany) VI</t>
  </si>
  <si>
    <t>Praktyczna gramatyka języka angielskiego I</t>
  </si>
  <si>
    <t>Praktyczna gramatyka języka angielskiego II</t>
  </si>
  <si>
    <t>Praktyczna gramatyka języka angielskiego III</t>
  </si>
  <si>
    <t>Razem</t>
  </si>
  <si>
    <t>A2. WIEDZA O JĘZYKU I KOMUNIKACJI</t>
  </si>
  <si>
    <t>Wstęp do językoznawstwa</t>
  </si>
  <si>
    <t>Gramatyka opisowa języka angielskiego - ćwiczenia I</t>
  </si>
  <si>
    <t>Gramatyka opisowa języka angielskiego - wykład I</t>
  </si>
  <si>
    <t>Gramatyka opisowa języka angielskiego - ćwiczenia II</t>
  </si>
  <si>
    <t>Gramatyka opisowa języka angielskiego - wykład II</t>
  </si>
  <si>
    <t>Stylistyka</t>
  </si>
  <si>
    <t>Leksykologia</t>
  </si>
  <si>
    <t>Gramatyka kontrastywna angielsko-polska z elementami analiz tekstowych</t>
  </si>
  <si>
    <t>Analiza dyskursu</t>
  </si>
  <si>
    <t>Pragmalingwistyka</t>
  </si>
  <si>
    <t>A3. WIEDZA O LITERATURZE I KULTURZE OBSZARU JĘZYKOWEGO</t>
  </si>
  <si>
    <t>Wstęp do literaturoznawstwa</t>
  </si>
  <si>
    <t>Zarys historii literatury i kultury angielskiej I</t>
  </si>
  <si>
    <t>Współczesna literatura i kultura brytyjska i amerykańska I</t>
  </si>
  <si>
    <t>Zarys historii literatury i kultury angielskiej II</t>
  </si>
  <si>
    <t>Współczesna literatura i kultura brytyjska i amerykańska II</t>
  </si>
  <si>
    <t>A4. GRUPA TREŚCI OGÓLNYCH</t>
  </si>
  <si>
    <t>Wykład ogólnouczelniany</t>
  </si>
  <si>
    <t>Wychowanie fizyczne I</t>
  </si>
  <si>
    <t>Wychowanie fizyczne II</t>
  </si>
  <si>
    <t>Razem przedmioty kierunkowe</t>
  </si>
  <si>
    <t>B. SPECJALNOŚĆ: JĘZYK ANGIELSKI Z JĘZYKIEM NIEMIECKIM</t>
  </si>
  <si>
    <t>B1. PRAKTYCZNA NAUKA JĘZYKA</t>
  </si>
  <si>
    <t>Praktyczna nauka języka niemieckiego (kurs zintegrowany) I</t>
  </si>
  <si>
    <t>Praktyczna nauka języka niemieckiego (kurs zintegrowany) II</t>
  </si>
  <si>
    <t>Praktyczna nauka języka niemieckiego (kurs zintegrowany) III</t>
  </si>
  <si>
    <t>Praktyczna nauka języka niemieckiego (kurs zintegrowany) IV</t>
  </si>
  <si>
    <t>Praktyczna nauka języka niemieckiego (kurs zintegrowany) V</t>
  </si>
  <si>
    <t>Praktyczna nauka języka niemieckiego (kurs zintegrowany) VI</t>
  </si>
  <si>
    <t>Praktyczna gramatyka języka niemieckiego I</t>
  </si>
  <si>
    <t>Praktyczna gramatyka języka niemieckiego II</t>
  </si>
  <si>
    <t>Praktyczna gramatyka języka niemieckiego III</t>
  </si>
  <si>
    <t>Gramatyka opisowa języka niemieckiego - ćwiczenia I</t>
  </si>
  <si>
    <t>Gramatyka opisowa języka niemieckiego - wykład I</t>
  </si>
  <si>
    <t>Gramatyka opisowa języka niemieckiego - ćwiczenia II</t>
  </si>
  <si>
    <t>Gramatyka opisowa języka niemieckiego - wykład II</t>
  </si>
  <si>
    <t>Gramatyka kontrastywna niemiecko-polska z elementami analiz tekstowych</t>
  </si>
  <si>
    <t>B3. WIEDZA O LITERATURZE I KULTURZE OBSZARU JĘZYKOWEGO</t>
  </si>
  <si>
    <t>Zarys historii literatury niemieckiej I</t>
  </si>
  <si>
    <t>Współczesna literatura Niemiec, Austrii i Szwajcarii I</t>
  </si>
  <si>
    <t>Zarys historii literatury niemieckiej II</t>
  </si>
  <si>
    <t>Współczesna literatura Niemiec, Austrii i Szwajcarii II</t>
  </si>
  <si>
    <t>Tłumaczenia literackie angielsko-polskie</t>
  </si>
  <si>
    <t>Tłumaczenia literackie niemiecko-polskie</t>
  </si>
  <si>
    <t>B4. MODUŁ TRANSLATORYCZNY</t>
  </si>
  <si>
    <t>Wstęp do teorii przekładu</t>
  </si>
  <si>
    <t>Dwustronne tłumaczenia polsko-angielskie (artykuły prasowe)</t>
  </si>
  <si>
    <t>Dwustronne tłumaczenia polsko-angielskie (teksty użytkowe)</t>
  </si>
  <si>
    <t>Dwustronne tłumaczenia ustne polsko-angielskie (parroting)</t>
  </si>
  <si>
    <t>Dwustronne tłumaczenia ustne polsko-angielskie (konsekutywne z notowaniem)</t>
  </si>
  <si>
    <t>Dwustronne tłumaczenia polsko-niemieckie (artykuły prasowe)</t>
  </si>
  <si>
    <t>Dwustronne tłumaczenia polsko-niemieckie (teksty użytkowe)</t>
  </si>
  <si>
    <t>Dwustronne tłumaczenia ustne polsko-niemieckie (parroting)</t>
  </si>
  <si>
    <t>Dwustronne tłumaczenia ustne polsko-niemieckie (konsekutywne z notowaniem)</t>
  </si>
  <si>
    <t>Wprowadzenie do dwustronnych tłumaczeń specjalistycznych polsko-angielskich</t>
  </si>
  <si>
    <t>Tłumaczenie tekstów specjalistycznych polsko-angielskich</t>
  </si>
  <si>
    <t>Wprowadzenie do dwustronnych tłumaczeń specjalistycznych polsko-niemieckich</t>
  </si>
  <si>
    <t>Tłumaczenie tekstów specjalistycznych polsko-niemieckich</t>
  </si>
  <si>
    <t>B5. SEMINARIUM I PRAKTYKI ZAWODOWE</t>
  </si>
  <si>
    <t>Razem przedmioty specjalnościowe</t>
  </si>
  <si>
    <t>RAZEM</t>
  </si>
  <si>
    <t>C. SPECJALNOŚĆ: JĘZYK ANGIELSKI Z JĘZYKIEM POLSKIM JAKO OBCYM</t>
  </si>
  <si>
    <t>C1. PRAKTYCZNA NAUKA JĘZYKA</t>
  </si>
  <si>
    <t>Praktyczna gramatyka języka polskiego I</t>
  </si>
  <si>
    <t>Praktyczna gramatyka języka polskiego II</t>
  </si>
  <si>
    <t>C2. WIEDZA O JĘZYKU I KOMUNIKACJI</t>
  </si>
  <si>
    <t>Gramatyka opisowa języka polskiego - ćwiczenia I</t>
  </si>
  <si>
    <t>Gramatyka opisowa języka polskiego - wykład I</t>
  </si>
  <si>
    <t>Gramatyka opisowa języka polskiego - ćwiczenia II</t>
  </si>
  <si>
    <t>Gramatyka opisowa języka polskiego - wykład II</t>
  </si>
  <si>
    <t>Wprowadzenie do komunikacji międzykulturowej z elementami psychologii międzykulturowej</t>
  </si>
  <si>
    <t>C3. WIEDZA O LITERATURZE I KULTURZE OBSZARU JĘZYKOWEGO</t>
  </si>
  <si>
    <t>Warsztaty międzykulturowe</t>
  </si>
  <si>
    <t>C4. MODUŁ DYDAKTYCZNO-KOMUNIKACYJNY</t>
  </si>
  <si>
    <t>C5. SEMINARIUM I PRAKTYKI ZAWODOWE</t>
  </si>
  <si>
    <t>D. SPECJALNOŚĆ: JĘZYK ANGIELSKI Z JĘZYKIEM WŁOSKIM</t>
  </si>
  <si>
    <t>D1. PRAKTYCZNA NAUKA JĘZYKA</t>
  </si>
  <si>
    <t>Praktyczna nauka języka włoskiego (kurs zintegrowany) I</t>
  </si>
  <si>
    <t>Praktyczna nauka języka włoskiego (kurs zintegrowany) II</t>
  </si>
  <si>
    <t>Praktyczna nauka języka włoskiego (kurs zintegrowany) III</t>
  </si>
  <si>
    <t>Praktyczna nauka języka włoskiego (kurs zintegrowany) IV</t>
  </si>
  <si>
    <t>Praktyczna nauka języka włoskiego (kurs zintegrowany) V</t>
  </si>
  <si>
    <t>Praktyczna nauka języka włoskiego (kurs zintegrowany) VI</t>
  </si>
  <si>
    <t>Praktyczna gramatyka języka włoskiego I</t>
  </si>
  <si>
    <t>Praktyczna gramatyka języka włoskiego II</t>
  </si>
  <si>
    <t>Praktyczna gramatyka języka włoskiego III</t>
  </si>
  <si>
    <t>Gramatyka opisowa języka włoskiego - ćwiczenia I</t>
  </si>
  <si>
    <t>Gramatyka opisowa języka włoskiego - wykład I</t>
  </si>
  <si>
    <t>Gramatyka opisowa języka włoskiego - ćwiczenia II</t>
  </si>
  <si>
    <t>Gramatyka opisowa języka włoskiego - wykład II</t>
  </si>
  <si>
    <t>Gramatyka kontrastywna włosko-polska z elementami analiz tekstowych</t>
  </si>
  <si>
    <t>D3. WIEDZA O LITERATURZE I KULTURZE OBSZARU JĘZYKOWEGO</t>
  </si>
  <si>
    <t>Zarys historii literatury i kultury włoskiej I</t>
  </si>
  <si>
    <t>Współczesna literatura i kultura włoska I</t>
  </si>
  <si>
    <t>Zarys historii literatury i kultury włoskiej II</t>
  </si>
  <si>
    <t>Współczesna literatura i kultura włoska II</t>
  </si>
  <si>
    <t>Tłumaczenia literackie włosko-polskie</t>
  </si>
  <si>
    <t>D4. MODUŁ TRANSLATORYCZNY</t>
  </si>
  <si>
    <t>Dwustronne tłumaczenia polsko-włoskie (artykuły prasowe)</t>
  </si>
  <si>
    <t>Dwustronne tłumaczenia polsko-włoskie (teksty użytkowe)</t>
  </si>
  <si>
    <t>Dwustronne tłumaczenia ustne polsko-włoskie (parroting)</t>
  </si>
  <si>
    <t>Dwustronne tłumaczenia ustne polsko-włoskie (konsekutywne z notowaniem)</t>
  </si>
  <si>
    <t>Wprowadzenie do dwustronnych tłumaczeń specjalistycznych polsko-włoskich</t>
  </si>
  <si>
    <t>Tłumaczenie tekstów specjalistycznych polsko-włoskich</t>
  </si>
  <si>
    <t>D5. SEMINARIUM I PRAKTYKI ZAWODOWE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</si>
  <si>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</si>
  <si>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</si>
  <si>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t>* Kursywą zaznaczono przedmioty do wyboru.</t>
  </si>
  <si>
    <t>*** Seminarium licencjackie obejmuje napisanie pracy licencjackiej w języku angielskim lub niemieckim.</t>
  </si>
  <si>
    <t>Przedmiot*</t>
  </si>
  <si>
    <t>Język obcy I**</t>
  </si>
  <si>
    <t>Język obcy II**</t>
  </si>
  <si>
    <t>Język obcy III**</t>
  </si>
  <si>
    <t>Język obcy IV**</t>
  </si>
  <si>
    <t>** Do wyboru język hiszpański lub włoski (specjalność angielsko-niemiecka); hiszpański, niemiecki lub włoski (specjalność angielsko-polska); hiszpański lub niemiecki (specjalność angielsko-włoska).</t>
  </si>
  <si>
    <t>****** Seminarium licencjackie obejmuje napisanie pracy licencjackiej w języku angielskim lub polskim.</t>
  </si>
  <si>
    <t>******* Seminarium licencjackie obejmuje napisanie pracy licencjackiej w języku angielskim lub włoskim.</t>
  </si>
  <si>
    <t>Praktyki zawodowe****</t>
  </si>
  <si>
    <t>B2. WIEDZA O JĘZYKU</t>
  </si>
  <si>
    <t>D2. WIEDZA O JĘZYKU</t>
  </si>
  <si>
    <t>Seminarium licencjackie I***</t>
  </si>
  <si>
    <t>Seminarium licencjackie II***</t>
  </si>
  <si>
    <t>Seminarium licencjackie I******</t>
  </si>
  <si>
    <t>Seminarium licencjackie II******</t>
  </si>
  <si>
    <t>Seminarium licencjackie I*******</t>
  </si>
  <si>
    <t>Seminarium licencjackie II*******</t>
  </si>
  <si>
    <t>Praktyczna nauka języka polskiego (kurs zintegrowany) I*****</t>
  </si>
  <si>
    <t>Praktyczna nauka języka polskiego (kurs zintegrowany) II*****</t>
  </si>
  <si>
    <t>Praktyczna nauka języka polskiego (kurs zintegrowany) III*****</t>
  </si>
  <si>
    <t>Praktyczna nauka języka polskiego (kurs zintegrowany) IV*****</t>
  </si>
  <si>
    <t>Praktyczna nauka języka polskiego (kurs zintegrowany) V*****</t>
  </si>
  <si>
    <t>Praktyczna nauka języka polskiego (kurs zintegrowany) VI*****</t>
  </si>
  <si>
    <t>Warsztaty z komunikacji III</t>
  </si>
  <si>
    <t xml:space="preserve">Gramatyka pedagogiczna języka polskiego - ćwiczenia </t>
  </si>
  <si>
    <t xml:space="preserve">Gramatyka pedagogiczna języka polskiego - warsztaty </t>
  </si>
  <si>
    <t>Czytanie tekstów kultury I</t>
  </si>
  <si>
    <t>Współczesna literatura polska I</t>
  </si>
  <si>
    <t>Czytanie tekstów kultury II</t>
  </si>
  <si>
    <t>Współczesna literatura polska II</t>
  </si>
  <si>
    <t>Metodyka nauczania języka polskiego jako obcego I</t>
  </si>
  <si>
    <t>Metodyka nauczania języka polskiego jako obcego II</t>
  </si>
  <si>
    <t>Nauczanie języka polskiego jako obcego w kontekście migracji</t>
  </si>
  <si>
    <t>Uczący się z doświadczeniem migracji</t>
  </si>
  <si>
    <t>Warsztaty realiopoznawcze I</t>
  </si>
  <si>
    <t>Warsztaty realiopoznawcze II</t>
  </si>
  <si>
    <t>Warsztaty z komunikacji I</t>
  </si>
  <si>
    <t>Warsztaty z komunikacji II</t>
  </si>
  <si>
    <t>Warsztaty z komunikacji IV</t>
  </si>
  <si>
    <t>Wprowadzenie do pedagogikii i dydaktyki języków obcych</t>
  </si>
  <si>
    <r>
      <t>***** Dla studentów o znajomości języka polskiego co najmn</t>
    </r>
    <r>
      <rPr>
        <b/>
        <sz val="11"/>
        <rFont val="Times New Roman"/>
        <family val="1"/>
      </rPr>
      <t>iej</t>
    </r>
    <r>
      <rPr>
        <b/>
        <sz val="11"/>
        <color rgb="FFFF0000"/>
        <rFont val="Times New Roman"/>
        <family val="1"/>
      </rPr>
      <t xml:space="preserve"> C1</t>
    </r>
    <r>
      <rPr>
        <b/>
        <sz val="11"/>
        <color theme="1"/>
        <rFont val="Times New Roman"/>
        <family val="1"/>
        <charset val="238"/>
      </rPr>
      <t xml:space="preserve">  kurs jest zastąpiony przez Praktyczną naukę języka niemieckiego lub włoskiego (różnego od języka realizowanego w ramach przedmiotu Język obcy).</t>
    </r>
  </si>
  <si>
    <t>Kompetencje psychospołeczne lektora</t>
  </si>
  <si>
    <t>PLAN STUDIÓW STACJONARNYCH PIERWSZEGO STOPNIA OD ROKU AKADEMICKIEGO 2024/25</t>
  </si>
  <si>
    <t>I rok - rok akademicki 2024/25</t>
  </si>
  <si>
    <t>II rok - rok akademicki 2025/26</t>
  </si>
  <si>
    <t>III rok - rok akademicki 2026/27</t>
  </si>
  <si>
    <r>
      <t xml:space="preserve">**** Praktyki zawodowe odbywają się w wymiarze </t>
    </r>
    <r>
      <rPr>
        <b/>
        <sz val="11"/>
        <color rgb="FFFF0000"/>
        <rFont val="Times New Roman"/>
        <family val="1"/>
        <charset val="238"/>
      </rPr>
      <t>60</t>
    </r>
    <r>
      <rPr>
        <b/>
        <sz val="11"/>
        <color theme="1"/>
        <rFont val="Times New Roman"/>
        <family val="1"/>
        <charset val="238"/>
      </rPr>
      <t xml:space="preserve"> godzin.</t>
    </r>
  </si>
  <si>
    <t>Planowanie i ewaluacja w procesie nauczania języka polskiego jako obcego</t>
  </si>
  <si>
    <t>Kultura żywego słowa</t>
  </si>
  <si>
    <t>Socjolingwistyka</t>
  </si>
  <si>
    <t>Psycholingwistyka</t>
  </si>
  <si>
    <t>Etykieta w biznesie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</si>
</sst>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974AC-731D-4620-807A-C84CA55EF0A5}">
  <dimension ref="A1:AK218"/>
  <sheetViews>
    <sheetView tabSelected="1" zoomScale="120" zoomScaleNormal="120" workbookViewId="0">
      <pane ySplit="10" topLeftCell="A119" activePane="bottomLeft" state="frozen"/>
      <selection pane="bottomLeft" activeCell="B13" sqref="B13:B25"/>
    </sheetView>
  </sheetViews>
  <sheetFormatPr defaultColWidth="9.140625" defaultRowHeight="15" x14ac:dyDescent="0.25"/>
  <cols>
    <col min="1" max="1" width="5.5703125" style="2" customWidth="1"/>
    <col min="2" max="2" width="85.5703125" style="1" bestFit="1" customWidth="1"/>
    <col min="3" max="35" width="6.5703125" style="2" customWidth="1"/>
    <col min="36" max="37" width="9.140625" style="2"/>
    <col min="38" max="16384" width="9.140625" style="1"/>
  </cols>
  <sheetData>
    <row r="1" spans="1:37" x14ac:dyDescent="0.25">
      <c r="A1" s="58" t="s">
        <v>189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x14ac:dyDescent="0.25">
      <c r="A2" s="3"/>
    </row>
    <row r="3" spans="1:37" x14ac:dyDescent="0.25">
      <c r="B3" s="20" t="s">
        <v>0</v>
      </c>
      <c r="P3" s="20" t="s">
        <v>1</v>
      </c>
    </row>
    <row r="4" spans="1:37" x14ac:dyDescent="0.25">
      <c r="B4" s="20" t="s">
        <v>2</v>
      </c>
      <c r="P4" s="20" t="s">
        <v>3</v>
      </c>
    </row>
    <row r="5" spans="1:37" x14ac:dyDescent="0.25">
      <c r="B5" s="20" t="s">
        <v>4</v>
      </c>
      <c r="P5" s="20" t="s">
        <v>5</v>
      </c>
    </row>
    <row r="6" spans="1:37" ht="15.75" thickBot="1" x14ac:dyDescent="0.3">
      <c r="P6" s="3"/>
    </row>
    <row r="7" spans="1:37" x14ac:dyDescent="0.25">
      <c r="A7" s="69"/>
      <c r="B7" s="70"/>
      <c r="C7" s="71" t="s">
        <v>6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3"/>
    </row>
    <row r="8" spans="1:37" x14ac:dyDescent="0.25">
      <c r="A8" s="61" t="s">
        <v>7</v>
      </c>
      <c r="B8" s="60" t="s">
        <v>147</v>
      </c>
      <c r="C8" s="63" t="s">
        <v>8</v>
      </c>
      <c r="D8" s="63"/>
      <c r="E8" s="63"/>
      <c r="F8" s="59" t="s">
        <v>190</v>
      </c>
      <c r="G8" s="59"/>
      <c r="H8" s="59"/>
      <c r="I8" s="59"/>
      <c r="J8" s="59"/>
      <c r="K8" s="59"/>
      <c r="L8" s="59"/>
      <c r="M8" s="59"/>
      <c r="N8" s="59"/>
      <c r="O8" s="59"/>
      <c r="P8" s="66" t="s">
        <v>191</v>
      </c>
      <c r="Q8" s="66"/>
      <c r="R8" s="66"/>
      <c r="S8" s="66"/>
      <c r="T8" s="66"/>
      <c r="U8" s="66"/>
      <c r="V8" s="66"/>
      <c r="W8" s="66"/>
      <c r="X8" s="66"/>
      <c r="Y8" s="66"/>
      <c r="Z8" s="65" t="s">
        <v>192</v>
      </c>
      <c r="AA8" s="65"/>
      <c r="AB8" s="65"/>
      <c r="AC8" s="65"/>
      <c r="AD8" s="65"/>
      <c r="AE8" s="65"/>
      <c r="AF8" s="65"/>
      <c r="AG8" s="65"/>
      <c r="AH8" s="65"/>
      <c r="AI8" s="65"/>
      <c r="AJ8" s="63" t="s">
        <v>9</v>
      </c>
      <c r="AK8" s="64" t="s">
        <v>10</v>
      </c>
    </row>
    <row r="9" spans="1:37" x14ac:dyDescent="0.25">
      <c r="A9" s="61"/>
      <c r="B9" s="60"/>
      <c r="C9" s="63"/>
      <c r="D9" s="63"/>
      <c r="E9" s="63"/>
      <c r="F9" s="59" t="s">
        <v>11</v>
      </c>
      <c r="G9" s="59"/>
      <c r="H9" s="59"/>
      <c r="I9" s="59"/>
      <c r="J9" s="59"/>
      <c r="K9" s="67" t="s">
        <v>12</v>
      </c>
      <c r="L9" s="67"/>
      <c r="M9" s="67"/>
      <c r="N9" s="67"/>
      <c r="O9" s="67"/>
      <c r="P9" s="66" t="s">
        <v>13</v>
      </c>
      <c r="Q9" s="66"/>
      <c r="R9" s="66"/>
      <c r="S9" s="66"/>
      <c r="T9" s="66"/>
      <c r="U9" s="68" t="s">
        <v>14</v>
      </c>
      <c r="V9" s="68"/>
      <c r="W9" s="68"/>
      <c r="X9" s="68"/>
      <c r="Y9" s="68"/>
      <c r="Z9" s="65" t="s">
        <v>15</v>
      </c>
      <c r="AA9" s="65"/>
      <c r="AB9" s="65"/>
      <c r="AC9" s="65"/>
      <c r="AD9" s="65"/>
      <c r="AE9" s="62" t="s">
        <v>16</v>
      </c>
      <c r="AF9" s="62"/>
      <c r="AG9" s="62"/>
      <c r="AH9" s="62"/>
      <c r="AI9" s="62"/>
      <c r="AJ9" s="63"/>
      <c r="AK9" s="64"/>
    </row>
    <row r="10" spans="1:37" x14ac:dyDescent="0.25">
      <c r="A10" s="61"/>
      <c r="B10" s="60"/>
      <c r="C10" s="6" t="s">
        <v>17</v>
      </c>
      <c r="D10" s="6" t="s">
        <v>18</v>
      </c>
      <c r="E10" s="6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6" t="s">
        <v>20</v>
      </c>
      <c r="Q10" s="16" t="s">
        <v>21</v>
      </c>
      <c r="R10" s="16" t="s">
        <v>22</v>
      </c>
      <c r="S10" s="16" t="s">
        <v>23</v>
      </c>
      <c r="T10" s="16" t="s">
        <v>24</v>
      </c>
      <c r="U10" s="17" t="s">
        <v>20</v>
      </c>
      <c r="V10" s="17" t="s">
        <v>21</v>
      </c>
      <c r="W10" s="17" t="s">
        <v>22</v>
      </c>
      <c r="X10" s="17" t="s">
        <v>23</v>
      </c>
      <c r="Y10" s="17" t="s">
        <v>24</v>
      </c>
      <c r="Z10" s="18" t="s">
        <v>20</v>
      </c>
      <c r="AA10" s="18" t="s">
        <v>21</v>
      </c>
      <c r="AB10" s="18" t="s">
        <v>22</v>
      </c>
      <c r="AC10" s="18" t="s">
        <v>23</v>
      </c>
      <c r="AD10" s="18" t="s">
        <v>24</v>
      </c>
      <c r="AE10" s="19" t="s">
        <v>20</v>
      </c>
      <c r="AF10" s="19" t="s">
        <v>21</v>
      </c>
      <c r="AG10" s="19" t="s">
        <v>22</v>
      </c>
      <c r="AH10" s="19" t="s">
        <v>23</v>
      </c>
      <c r="AI10" s="19" t="s">
        <v>24</v>
      </c>
      <c r="AJ10" s="63"/>
      <c r="AK10" s="64"/>
    </row>
    <row r="11" spans="1:37" x14ac:dyDescent="0.25">
      <c r="A11" s="55" t="s">
        <v>25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7"/>
    </row>
    <row r="12" spans="1:37" x14ac:dyDescent="0.25">
      <c r="A12" s="52" t="s">
        <v>26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4"/>
    </row>
    <row r="13" spans="1:37" x14ac:dyDescent="0.25">
      <c r="A13" s="26">
        <v>1</v>
      </c>
      <c r="B13" s="84" t="s">
        <v>27</v>
      </c>
      <c r="C13" s="5"/>
      <c r="D13" s="5">
        <v>1</v>
      </c>
      <c r="E13" s="5"/>
      <c r="F13" s="7"/>
      <c r="G13" s="7"/>
      <c r="H13" s="7">
        <v>90</v>
      </c>
      <c r="I13" s="7"/>
      <c r="J13" s="7">
        <v>7</v>
      </c>
      <c r="K13" s="8"/>
      <c r="L13" s="8"/>
      <c r="M13" s="8"/>
      <c r="N13" s="8"/>
      <c r="O13" s="8"/>
      <c r="P13" s="9"/>
      <c r="Q13" s="9"/>
      <c r="R13" s="9"/>
      <c r="S13" s="9"/>
      <c r="T13" s="9"/>
      <c r="U13" s="10"/>
      <c r="V13" s="10"/>
      <c r="W13" s="10"/>
      <c r="X13" s="10"/>
      <c r="Y13" s="10"/>
      <c r="Z13" s="11"/>
      <c r="AA13" s="11"/>
      <c r="AB13" s="11"/>
      <c r="AC13" s="11"/>
      <c r="AD13" s="11"/>
      <c r="AE13" s="12"/>
      <c r="AF13" s="12"/>
      <c r="AG13" s="12"/>
      <c r="AH13" s="12"/>
      <c r="AI13" s="12"/>
      <c r="AJ13" s="5">
        <f>SUM(F13:AI13)-AK13</f>
        <v>90</v>
      </c>
      <c r="AK13" s="27">
        <f>SUM(J13,O13,T13,Y13,AD13,AI13)</f>
        <v>7</v>
      </c>
    </row>
    <row r="14" spans="1:37" x14ac:dyDescent="0.25">
      <c r="A14" s="26">
        <v>2</v>
      </c>
      <c r="B14" s="84" t="s">
        <v>28</v>
      </c>
      <c r="C14" s="5">
        <v>2</v>
      </c>
      <c r="D14" s="5"/>
      <c r="E14" s="5"/>
      <c r="F14" s="7"/>
      <c r="G14" s="7"/>
      <c r="H14" s="7"/>
      <c r="I14" s="7"/>
      <c r="J14" s="7"/>
      <c r="K14" s="8"/>
      <c r="L14" s="8"/>
      <c r="M14" s="8">
        <v>80</v>
      </c>
      <c r="N14" s="8"/>
      <c r="O14" s="8">
        <v>8</v>
      </c>
      <c r="P14" s="9"/>
      <c r="Q14" s="9"/>
      <c r="R14" s="9"/>
      <c r="S14" s="9"/>
      <c r="T14" s="9"/>
      <c r="U14" s="10"/>
      <c r="V14" s="10"/>
      <c r="W14" s="10"/>
      <c r="X14" s="10"/>
      <c r="Y14" s="10"/>
      <c r="Z14" s="11"/>
      <c r="AA14" s="11"/>
      <c r="AB14" s="11"/>
      <c r="AC14" s="11"/>
      <c r="AD14" s="11"/>
      <c r="AE14" s="12"/>
      <c r="AF14" s="12"/>
      <c r="AG14" s="12"/>
      <c r="AH14" s="12"/>
      <c r="AI14" s="12"/>
      <c r="AJ14" s="5">
        <f t="shared" ref="AJ14:AJ72" si="0">SUM(F14:AI14)-AK14</f>
        <v>80</v>
      </c>
      <c r="AK14" s="27">
        <f t="shared" ref="AK14:AK72" si="1">SUM(J14,O14,T14,Y14,AD14,AI14)</f>
        <v>8</v>
      </c>
    </row>
    <row r="15" spans="1:37" x14ac:dyDescent="0.25">
      <c r="A15" s="26">
        <v>3</v>
      </c>
      <c r="B15" s="84" t="s">
        <v>29</v>
      </c>
      <c r="C15" s="5"/>
      <c r="D15" s="5">
        <v>3</v>
      </c>
      <c r="E15" s="5"/>
      <c r="F15" s="7"/>
      <c r="G15" s="7"/>
      <c r="H15" s="7"/>
      <c r="I15" s="7"/>
      <c r="J15" s="7"/>
      <c r="K15" s="8"/>
      <c r="L15" s="8"/>
      <c r="M15" s="8"/>
      <c r="N15" s="8"/>
      <c r="O15" s="8"/>
      <c r="P15" s="9"/>
      <c r="Q15" s="9"/>
      <c r="R15" s="9">
        <v>60</v>
      </c>
      <c r="S15" s="9"/>
      <c r="T15" s="9">
        <v>5</v>
      </c>
      <c r="U15" s="10"/>
      <c r="V15" s="10"/>
      <c r="W15" s="10"/>
      <c r="X15" s="10"/>
      <c r="Y15" s="10"/>
      <c r="Z15" s="11"/>
      <c r="AA15" s="11"/>
      <c r="AB15" s="11"/>
      <c r="AC15" s="11"/>
      <c r="AD15" s="11"/>
      <c r="AE15" s="12"/>
      <c r="AF15" s="12"/>
      <c r="AG15" s="12"/>
      <c r="AH15" s="12"/>
      <c r="AI15" s="12"/>
      <c r="AJ15" s="5">
        <f t="shared" si="0"/>
        <v>60</v>
      </c>
      <c r="AK15" s="27">
        <f t="shared" si="1"/>
        <v>5</v>
      </c>
    </row>
    <row r="16" spans="1:37" x14ac:dyDescent="0.25">
      <c r="A16" s="26">
        <v>4</v>
      </c>
      <c r="B16" s="84" t="s">
        <v>30</v>
      </c>
      <c r="C16" s="5"/>
      <c r="D16" s="5">
        <v>4</v>
      </c>
      <c r="E16" s="5"/>
      <c r="F16" s="7"/>
      <c r="G16" s="7"/>
      <c r="H16" s="7"/>
      <c r="I16" s="7"/>
      <c r="J16" s="7"/>
      <c r="K16" s="8"/>
      <c r="L16" s="8"/>
      <c r="M16" s="8"/>
      <c r="N16" s="8"/>
      <c r="O16" s="8"/>
      <c r="P16" s="9"/>
      <c r="Q16" s="9"/>
      <c r="R16" s="9"/>
      <c r="S16" s="9"/>
      <c r="T16" s="9"/>
      <c r="U16" s="10"/>
      <c r="V16" s="10"/>
      <c r="W16" s="10">
        <v>60</v>
      </c>
      <c r="X16" s="10"/>
      <c r="Y16" s="10">
        <v>6</v>
      </c>
      <c r="Z16" s="11"/>
      <c r="AA16" s="11"/>
      <c r="AB16" s="11"/>
      <c r="AC16" s="11"/>
      <c r="AD16" s="11"/>
      <c r="AE16" s="12"/>
      <c r="AF16" s="12"/>
      <c r="AG16" s="12"/>
      <c r="AH16" s="12"/>
      <c r="AI16" s="12"/>
      <c r="AJ16" s="5">
        <f t="shared" si="0"/>
        <v>60</v>
      </c>
      <c r="AK16" s="27">
        <f t="shared" si="1"/>
        <v>6</v>
      </c>
    </row>
    <row r="17" spans="1:37" x14ac:dyDescent="0.25">
      <c r="A17" s="26">
        <v>5</v>
      </c>
      <c r="B17" s="84" t="s">
        <v>31</v>
      </c>
      <c r="C17" s="5"/>
      <c r="D17" s="5">
        <v>5</v>
      </c>
      <c r="E17" s="5"/>
      <c r="F17" s="7"/>
      <c r="G17" s="7"/>
      <c r="H17" s="7"/>
      <c r="I17" s="7"/>
      <c r="J17" s="7"/>
      <c r="K17" s="8"/>
      <c r="L17" s="8"/>
      <c r="M17" s="8"/>
      <c r="N17" s="8"/>
      <c r="O17" s="8"/>
      <c r="P17" s="9"/>
      <c r="Q17" s="9"/>
      <c r="R17" s="9"/>
      <c r="S17" s="9"/>
      <c r="T17" s="9"/>
      <c r="U17" s="10"/>
      <c r="V17" s="10"/>
      <c r="W17" s="10"/>
      <c r="X17" s="10"/>
      <c r="Y17" s="10"/>
      <c r="Z17" s="11"/>
      <c r="AA17" s="11"/>
      <c r="AB17" s="11">
        <v>60</v>
      </c>
      <c r="AC17" s="11"/>
      <c r="AD17" s="11">
        <v>5</v>
      </c>
      <c r="AE17" s="12"/>
      <c r="AF17" s="12"/>
      <c r="AG17" s="12"/>
      <c r="AH17" s="12"/>
      <c r="AI17" s="12"/>
      <c r="AJ17" s="5">
        <f t="shared" si="0"/>
        <v>60</v>
      </c>
      <c r="AK17" s="27">
        <f t="shared" si="1"/>
        <v>5</v>
      </c>
    </row>
    <row r="18" spans="1:37" x14ac:dyDescent="0.25">
      <c r="A18" s="26">
        <v>6</v>
      </c>
      <c r="B18" s="84" t="s">
        <v>32</v>
      </c>
      <c r="C18" s="5">
        <v>6</v>
      </c>
      <c r="D18" s="5"/>
      <c r="E18" s="5"/>
      <c r="F18" s="7"/>
      <c r="G18" s="7"/>
      <c r="H18" s="7"/>
      <c r="I18" s="7"/>
      <c r="J18" s="7"/>
      <c r="K18" s="8"/>
      <c r="L18" s="8"/>
      <c r="M18" s="8"/>
      <c r="N18" s="8"/>
      <c r="O18" s="8"/>
      <c r="P18" s="9"/>
      <c r="Q18" s="9"/>
      <c r="R18" s="9"/>
      <c r="S18" s="9"/>
      <c r="T18" s="9"/>
      <c r="U18" s="10"/>
      <c r="V18" s="10"/>
      <c r="W18" s="10"/>
      <c r="X18" s="10"/>
      <c r="Y18" s="10"/>
      <c r="Z18" s="11"/>
      <c r="AA18" s="11"/>
      <c r="AB18" s="11"/>
      <c r="AC18" s="11"/>
      <c r="AD18" s="11"/>
      <c r="AE18" s="12"/>
      <c r="AF18" s="12"/>
      <c r="AG18" s="12">
        <v>60</v>
      </c>
      <c r="AH18" s="12"/>
      <c r="AI18" s="12">
        <v>6</v>
      </c>
      <c r="AJ18" s="5">
        <f t="shared" si="0"/>
        <v>60</v>
      </c>
      <c r="AK18" s="27">
        <f t="shared" si="1"/>
        <v>6</v>
      </c>
    </row>
    <row r="19" spans="1:37" x14ac:dyDescent="0.25">
      <c r="A19" s="26">
        <v>7</v>
      </c>
      <c r="B19" s="84" t="s">
        <v>33</v>
      </c>
      <c r="C19" s="5"/>
      <c r="D19" s="5">
        <v>1</v>
      </c>
      <c r="E19" s="5"/>
      <c r="F19" s="7"/>
      <c r="G19" s="7"/>
      <c r="H19" s="7">
        <v>30</v>
      </c>
      <c r="I19" s="7"/>
      <c r="J19" s="7">
        <v>3</v>
      </c>
      <c r="K19" s="8"/>
      <c r="L19" s="8"/>
      <c r="M19" s="8"/>
      <c r="N19" s="8"/>
      <c r="O19" s="8"/>
      <c r="P19" s="9"/>
      <c r="Q19" s="9"/>
      <c r="R19" s="9"/>
      <c r="S19" s="9"/>
      <c r="T19" s="9"/>
      <c r="U19" s="10"/>
      <c r="V19" s="10"/>
      <c r="W19" s="10"/>
      <c r="X19" s="10"/>
      <c r="Y19" s="10"/>
      <c r="Z19" s="11"/>
      <c r="AA19" s="11"/>
      <c r="AB19" s="11"/>
      <c r="AC19" s="11"/>
      <c r="AD19" s="11"/>
      <c r="AE19" s="12"/>
      <c r="AF19" s="12"/>
      <c r="AG19" s="12"/>
      <c r="AH19" s="12"/>
      <c r="AI19" s="12"/>
      <c r="AJ19" s="5">
        <f t="shared" si="0"/>
        <v>30</v>
      </c>
      <c r="AK19" s="27">
        <f t="shared" si="1"/>
        <v>3</v>
      </c>
    </row>
    <row r="20" spans="1:37" x14ac:dyDescent="0.25">
      <c r="A20" s="26">
        <v>8</v>
      </c>
      <c r="B20" s="84" t="s">
        <v>34</v>
      </c>
      <c r="C20" s="5"/>
      <c r="D20" s="5">
        <v>2</v>
      </c>
      <c r="E20" s="5"/>
      <c r="F20" s="7"/>
      <c r="G20" s="7"/>
      <c r="H20" s="7"/>
      <c r="I20" s="7"/>
      <c r="J20" s="7"/>
      <c r="K20" s="8"/>
      <c r="L20" s="8"/>
      <c r="M20" s="8">
        <v>30</v>
      </c>
      <c r="N20" s="8"/>
      <c r="O20" s="8">
        <v>3</v>
      </c>
      <c r="P20" s="9"/>
      <c r="Q20" s="9"/>
      <c r="R20" s="9"/>
      <c r="S20" s="9"/>
      <c r="T20" s="9"/>
      <c r="U20" s="10"/>
      <c r="V20" s="10"/>
      <c r="W20" s="10"/>
      <c r="X20" s="10"/>
      <c r="Y20" s="10"/>
      <c r="Z20" s="11"/>
      <c r="AA20" s="11"/>
      <c r="AB20" s="11"/>
      <c r="AC20" s="11"/>
      <c r="AD20" s="11"/>
      <c r="AE20" s="12"/>
      <c r="AF20" s="12"/>
      <c r="AG20" s="12"/>
      <c r="AH20" s="12"/>
      <c r="AI20" s="12"/>
      <c r="AJ20" s="5">
        <f t="shared" si="0"/>
        <v>30</v>
      </c>
      <c r="AK20" s="27">
        <f t="shared" si="1"/>
        <v>3</v>
      </c>
    </row>
    <row r="21" spans="1:37" s="42" customFormat="1" x14ac:dyDescent="0.25">
      <c r="A21" s="39">
        <v>9</v>
      </c>
      <c r="B21" s="85" t="s">
        <v>35</v>
      </c>
      <c r="C21" s="40"/>
      <c r="D21" s="40">
        <v>3</v>
      </c>
      <c r="E21" s="40"/>
      <c r="F21" s="43"/>
      <c r="G21" s="43"/>
      <c r="H21" s="43"/>
      <c r="I21" s="43"/>
      <c r="J21" s="43"/>
      <c r="K21" s="44"/>
      <c r="L21" s="44"/>
      <c r="M21" s="44"/>
      <c r="N21" s="44"/>
      <c r="O21" s="44"/>
      <c r="P21" s="45"/>
      <c r="Q21" s="45"/>
      <c r="R21" s="45">
        <v>30</v>
      </c>
      <c r="S21" s="45"/>
      <c r="T21" s="45">
        <v>3</v>
      </c>
      <c r="U21" s="46"/>
      <c r="V21" s="46"/>
      <c r="W21" s="46"/>
      <c r="X21" s="46"/>
      <c r="Y21" s="46"/>
      <c r="Z21" s="47"/>
      <c r="AA21" s="47"/>
      <c r="AB21" s="47"/>
      <c r="AC21" s="47"/>
      <c r="AD21" s="47"/>
      <c r="AE21" s="48"/>
      <c r="AF21" s="48"/>
      <c r="AG21" s="48"/>
      <c r="AH21" s="48"/>
      <c r="AI21" s="48"/>
      <c r="AJ21" s="40">
        <f t="shared" si="0"/>
        <v>30</v>
      </c>
      <c r="AK21" s="41">
        <f t="shared" si="1"/>
        <v>3</v>
      </c>
    </row>
    <row r="22" spans="1:37" x14ac:dyDescent="0.25">
      <c r="A22" s="26">
        <v>10</v>
      </c>
      <c r="B22" s="82" t="s">
        <v>148</v>
      </c>
      <c r="C22" s="5"/>
      <c r="D22" s="5">
        <v>3</v>
      </c>
      <c r="E22" s="5"/>
      <c r="F22" s="7"/>
      <c r="G22" s="7"/>
      <c r="H22" s="7"/>
      <c r="I22" s="7"/>
      <c r="J22" s="7"/>
      <c r="K22" s="8"/>
      <c r="L22" s="8"/>
      <c r="M22" s="8"/>
      <c r="N22" s="8"/>
      <c r="O22" s="8"/>
      <c r="P22" s="9"/>
      <c r="Q22" s="9"/>
      <c r="R22" s="9">
        <v>60</v>
      </c>
      <c r="S22" s="9"/>
      <c r="T22" s="9">
        <v>5</v>
      </c>
      <c r="U22" s="10"/>
      <c r="V22" s="10"/>
      <c r="W22" s="10"/>
      <c r="X22" s="10"/>
      <c r="Y22" s="10"/>
      <c r="Z22" s="11"/>
      <c r="AA22" s="11"/>
      <c r="AB22" s="11"/>
      <c r="AC22" s="11"/>
      <c r="AD22" s="11"/>
      <c r="AE22" s="12"/>
      <c r="AF22" s="12"/>
      <c r="AG22" s="12"/>
      <c r="AH22" s="12"/>
      <c r="AI22" s="12"/>
      <c r="AJ22" s="5">
        <f t="shared" si="0"/>
        <v>60</v>
      </c>
      <c r="AK22" s="27">
        <f t="shared" si="1"/>
        <v>5</v>
      </c>
    </row>
    <row r="23" spans="1:37" x14ac:dyDescent="0.25">
      <c r="A23" s="26">
        <v>11</v>
      </c>
      <c r="B23" s="82" t="s">
        <v>149</v>
      </c>
      <c r="C23" s="5"/>
      <c r="D23" s="5">
        <v>4</v>
      </c>
      <c r="E23" s="5"/>
      <c r="F23" s="7"/>
      <c r="G23" s="7"/>
      <c r="H23" s="7"/>
      <c r="I23" s="7"/>
      <c r="J23" s="7"/>
      <c r="K23" s="8"/>
      <c r="L23" s="8"/>
      <c r="M23" s="8"/>
      <c r="N23" s="8"/>
      <c r="O23" s="8"/>
      <c r="P23" s="9"/>
      <c r="Q23" s="9"/>
      <c r="R23" s="9"/>
      <c r="S23" s="9"/>
      <c r="T23" s="9"/>
      <c r="U23" s="10"/>
      <c r="V23" s="10"/>
      <c r="W23" s="10">
        <v>60</v>
      </c>
      <c r="X23" s="10"/>
      <c r="Y23" s="10">
        <v>5</v>
      </c>
      <c r="Z23" s="11"/>
      <c r="AA23" s="11"/>
      <c r="AB23" s="11"/>
      <c r="AC23" s="11"/>
      <c r="AD23" s="11"/>
      <c r="AE23" s="12"/>
      <c r="AF23" s="12"/>
      <c r="AG23" s="12"/>
      <c r="AH23" s="12"/>
      <c r="AI23" s="12"/>
      <c r="AJ23" s="5">
        <f t="shared" si="0"/>
        <v>60</v>
      </c>
      <c r="AK23" s="27">
        <f t="shared" si="1"/>
        <v>5</v>
      </c>
    </row>
    <row r="24" spans="1:37" x14ac:dyDescent="0.25">
      <c r="A24" s="26">
        <v>12</v>
      </c>
      <c r="B24" s="82" t="s">
        <v>150</v>
      </c>
      <c r="C24" s="5"/>
      <c r="D24" s="5">
        <v>5</v>
      </c>
      <c r="E24" s="5"/>
      <c r="F24" s="7"/>
      <c r="G24" s="7"/>
      <c r="H24" s="7"/>
      <c r="I24" s="7"/>
      <c r="J24" s="7"/>
      <c r="K24" s="8"/>
      <c r="L24" s="8"/>
      <c r="M24" s="8"/>
      <c r="N24" s="8"/>
      <c r="O24" s="8"/>
      <c r="P24" s="9"/>
      <c r="Q24" s="9"/>
      <c r="R24" s="9"/>
      <c r="S24" s="9"/>
      <c r="T24" s="9"/>
      <c r="U24" s="10"/>
      <c r="V24" s="10"/>
      <c r="W24" s="10"/>
      <c r="X24" s="10"/>
      <c r="Y24" s="10"/>
      <c r="Z24" s="11"/>
      <c r="AA24" s="11"/>
      <c r="AB24" s="11">
        <v>60</v>
      </c>
      <c r="AC24" s="11"/>
      <c r="AD24" s="11">
        <v>5</v>
      </c>
      <c r="AE24" s="12"/>
      <c r="AF24" s="12"/>
      <c r="AG24" s="12"/>
      <c r="AH24" s="12"/>
      <c r="AI24" s="12"/>
      <c r="AJ24" s="5">
        <f t="shared" si="0"/>
        <v>60</v>
      </c>
      <c r="AK24" s="27">
        <f t="shared" si="1"/>
        <v>5</v>
      </c>
    </row>
    <row r="25" spans="1:37" x14ac:dyDescent="0.25">
      <c r="A25" s="26">
        <v>13</v>
      </c>
      <c r="B25" s="82" t="s">
        <v>151</v>
      </c>
      <c r="C25" s="5">
        <v>6</v>
      </c>
      <c r="D25" s="5"/>
      <c r="E25" s="5"/>
      <c r="F25" s="7"/>
      <c r="G25" s="7"/>
      <c r="H25" s="7"/>
      <c r="I25" s="7"/>
      <c r="J25" s="7"/>
      <c r="K25" s="8"/>
      <c r="L25" s="8"/>
      <c r="M25" s="8"/>
      <c r="N25" s="8"/>
      <c r="O25" s="8"/>
      <c r="P25" s="9"/>
      <c r="Q25" s="9"/>
      <c r="R25" s="9"/>
      <c r="S25" s="9"/>
      <c r="T25" s="9"/>
      <c r="U25" s="10"/>
      <c r="V25" s="10"/>
      <c r="W25" s="10"/>
      <c r="X25" s="10"/>
      <c r="Y25" s="10"/>
      <c r="Z25" s="11"/>
      <c r="AA25" s="11"/>
      <c r="AB25" s="11"/>
      <c r="AC25" s="11"/>
      <c r="AD25" s="11"/>
      <c r="AE25" s="12"/>
      <c r="AF25" s="12"/>
      <c r="AG25" s="12">
        <v>60</v>
      </c>
      <c r="AH25" s="12"/>
      <c r="AI25" s="12">
        <v>6</v>
      </c>
      <c r="AJ25" s="5">
        <f t="shared" si="0"/>
        <v>60</v>
      </c>
      <c r="AK25" s="27">
        <f t="shared" si="1"/>
        <v>6</v>
      </c>
    </row>
    <row r="26" spans="1:37" x14ac:dyDescent="0.25">
      <c r="A26" s="26"/>
      <c r="B26" s="4" t="s">
        <v>36</v>
      </c>
      <c r="C26" s="5"/>
      <c r="D26" s="5"/>
      <c r="E26" s="5"/>
      <c r="F26" s="7">
        <f t="shared" ref="F26:G26" si="2">SUM(F13:F25)</f>
        <v>0</v>
      </c>
      <c r="G26" s="7">
        <f t="shared" si="2"/>
        <v>0</v>
      </c>
      <c r="H26" s="7">
        <f>SUM(H13:H25)</f>
        <v>120</v>
      </c>
      <c r="I26" s="7">
        <f t="shared" ref="I26" si="3">SUM(I13:I25)</f>
        <v>0</v>
      </c>
      <c r="J26" s="7">
        <f t="shared" ref="J26:K26" si="4">SUM(J13:J25)</f>
        <v>10</v>
      </c>
      <c r="K26" s="8">
        <f t="shared" si="4"/>
        <v>0</v>
      </c>
      <c r="L26" s="8">
        <f t="shared" ref="L26" si="5">SUM(L13:L25)</f>
        <v>0</v>
      </c>
      <c r="M26" s="8">
        <f t="shared" ref="M26:N26" si="6">SUM(M13:M25)</f>
        <v>110</v>
      </c>
      <c r="N26" s="8">
        <f t="shared" si="6"/>
        <v>0</v>
      </c>
      <c r="O26" s="8">
        <f t="shared" ref="O26" si="7">SUM(O13:O25)</f>
        <v>11</v>
      </c>
      <c r="P26" s="9">
        <f t="shared" ref="P26:Q26" si="8">SUM(P13:P25)</f>
        <v>0</v>
      </c>
      <c r="Q26" s="9">
        <f t="shared" si="8"/>
        <v>0</v>
      </c>
      <c r="R26" s="9">
        <f t="shared" ref="R26" si="9">SUM(R13:R25)</f>
        <v>150</v>
      </c>
      <c r="S26" s="9">
        <f t="shared" ref="S26:T26" si="10">SUM(S13:S25)</f>
        <v>0</v>
      </c>
      <c r="T26" s="9">
        <f t="shared" si="10"/>
        <v>13</v>
      </c>
      <c r="U26" s="10">
        <f t="shared" ref="U26" si="11">SUM(U13:U25)</f>
        <v>0</v>
      </c>
      <c r="V26" s="10">
        <f t="shared" ref="V26:W26" si="12">SUM(V13:V25)</f>
        <v>0</v>
      </c>
      <c r="W26" s="10">
        <f t="shared" si="12"/>
        <v>120</v>
      </c>
      <c r="X26" s="10">
        <f t="shared" ref="X26" si="13">SUM(X13:X25)</f>
        <v>0</v>
      </c>
      <c r="Y26" s="10">
        <f t="shared" ref="Y26:Z26" si="14">SUM(Y13:Y25)</f>
        <v>11</v>
      </c>
      <c r="Z26" s="11">
        <f t="shared" si="14"/>
        <v>0</v>
      </c>
      <c r="AA26" s="11">
        <f t="shared" ref="AA26" si="15">SUM(AA13:AA25)</f>
        <v>0</v>
      </c>
      <c r="AB26" s="11">
        <f t="shared" ref="AB26:AC26" si="16">SUM(AB13:AB25)</f>
        <v>120</v>
      </c>
      <c r="AC26" s="11">
        <f t="shared" si="16"/>
        <v>0</v>
      </c>
      <c r="AD26" s="11">
        <f t="shared" ref="AD26" si="17">SUM(AD13:AD25)</f>
        <v>10</v>
      </c>
      <c r="AE26" s="12">
        <f t="shared" ref="AE26:AF26" si="18">SUM(AE13:AE25)</f>
        <v>0</v>
      </c>
      <c r="AF26" s="12">
        <f t="shared" si="18"/>
        <v>0</v>
      </c>
      <c r="AG26" s="12">
        <f t="shared" ref="AG26" si="19">SUM(AG13:AG25)</f>
        <v>120</v>
      </c>
      <c r="AH26" s="12">
        <f t="shared" ref="AH26:AI26" si="20">SUM(AH13:AH25)</f>
        <v>0</v>
      </c>
      <c r="AI26" s="12">
        <f t="shared" si="20"/>
        <v>12</v>
      </c>
      <c r="AJ26" s="5">
        <f t="shared" si="0"/>
        <v>740</v>
      </c>
      <c r="AK26" s="27">
        <f t="shared" si="1"/>
        <v>67</v>
      </c>
    </row>
    <row r="27" spans="1:37" x14ac:dyDescent="0.25">
      <c r="A27" s="52" t="s">
        <v>37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4"/>
    </row>
    <row r="28" spans="1:37" x14ac:dyDescent="0.25">
      <c r="A28" s="26">
        <v>14</v>
      </c>
      <c r="B28" s="84" t="s">
        <v>38</v>
      </c>
      <c r="C28" s="5">
        <v>1</v>
      </c>
      <c r="D28" s="5"/>
      <c r="E28" s="5"/>
      <c r="F28" s="7">
        <v>30</v>
      </c>
      <c r="G28" s="7"/>
      <c r="H28" s="7"/>
      <c r="I28" s="7"/>
      <c r="J28" s="7">
        <v>4</v>
      </c>
      <c r="K28" s="8"/>
      <c r="L28" s="8"/>
      <c r="M28" s="8"/>
      <c r="N28" s="8"/>
      <c r="O28" s="8"/>
      <c r="P28" s="9"/>
      <c r="Q28" s="9"/>
      <c r="R28" s="9"/>
      <c r="S28" s="9"/>
      <c r="T28" s="9"/>
      <c r="U28" s="10"/>
      <c r="V28" s="10"/>
      <c r="W28" s="10"/>
      <c r="X28" s="10"/>
      <c r="Y28" s="10"/>
      <c r="Z28" s="11"/>
      <c r="AA28" s="11"/>
      <c r="AB28" s="11"/>
      <c r="AC28" s="11"/>
      <c r="AD28" s="11"/>
      <c r="AE28" s="12"/>
      <c r="AF28" s="12"/>
      <c r="AG28" s="12"/>
      <c r="AH28" s="12"/>
      <c r="AI28" s="12"/>
      <c r="AJ28" s="5">
        <f t="shared" si="0"/>
        <v>30</v>
      </c>
      <c r="AK28" s="27">
        <f t="shared" si="1"/>
        <v>4</v>
      </c>
    </row>
    <row r="29" spans="1:37" x14ac:dyDescent="0.25">
      <c r="A29" s="26">
        <v>15</v>
      </c>
      <c r="B29" s="82" t="s">
        <v>196</v>
      </c>
      <c r="C29" s="5"/>
      <c r="D29" s="50">
        <v>2</v>
      </c>
      <c r="E29" s="5"/>
      <c r="F29" s="49">
        <v>25</v>
      </c>
      <c r="G29" s="7"/>
      <c r="H29" s="7"/>
      <c r="I29" s="7"/>
      <c r="J29" s="49">
        <v>2</v>
      </c>
      <c r="K29" s="8"/>
      <c r="L29" s="8"/>
      <c r="M29" s="8"/>
      <c r="N29" s="8"/>
      <c r="O29" s="8"/>
      <c r="P29" s="9"/>
      <c r="Q29" s="9"/>
      <c r="R29" s="9"/>
      <c r="S29" s="9"/>
      <c r="T29" s="9"/>
      <c r="U29" s="10"/>
      <c r="V29" s="10"/>
      <c r="W29" s="10"/>
      <c r="X29" s="10"/>
      <c r="Y29" s="10"/>
      <c r="Z29" s="11"/>
      <c r="AA29" s="11"/>
      <c r="AB29" s="11"/>
      <c r="AC29" s="11"/>
      <c r="AD29" s="11"/>
      <c r="AE29" s="12"/>
      <c r="AF29" s="12"/>
      <c r="AG29" s="12"/>
      <c r="AH29" s="12"/>
      <c r="AI29" s="12"/>
      <c r="AJ29" s="50">
        <f t="shared" si="0"/>
        <v>25</v>
      </c>
      <c r="AK29" s="51">
        <f t="shared" si="1"/>
        <v>2</v>
      </c>
    </row>
    <row r="30" spans="1:37" x14ac:dyDescent="0.25">
      <c r="A30" s="26">
        <v>16</v>
      </c>
      <c r="B30" s="82" t="s">
        <v>197</v>
      </c>
      <c r="C30" s="5"/>
      <c r="D30" s="50"/>
      <c r="E30" s="5"/>
      <c r="F30" s="49"/>
      <c r="G30" s="7"/>
      <c r="H30" s="7"/>
      <c r="I30" s="7"/>
      <c r="J30" s="49"/>
      <c r="K30" s="8"/>
      <c r="L30" s="8"/>
      <c r="M30" s="8"/>
      <c r="N30" s="8"/>
      <c r="O30" s="8"/>
      <c r="P30" s="9"/>
      <c r="Q30" s="9"/>
      <c r="R30" s="9"/>
      <c r="S30" s="9"/>
      <c r="T30" s="9"/>
      <c r="U30" s="10"/>
      <c r="V30" s="10"/>
      <c r="W30" s="10"/>
      <c r="X30" s="10"/>
      <c r="Y30" s="10"/>
      <c r="Z30" s="11"/>
      <c r="AA30" s="11"/>
      <c r="AB30" s="11"/>
      <c r="AC30" s="11"/>
      <c r="AD30" s="11"/>
      <c r="AE30" s="12"/>
      <c r="AF30" s="12"/>
      <c r="AG30" s="12"/>
      <c r="AH30" s="12"/>
      <c r="AI30" s="12"/>
      <c r="AJ30" s="50"/>
      <c r="AK30" s="51"/>
    </row>
    <row r="31" spans="1:37" x14ac:dyDescent="0.25">
      <c r="A31" s="26">
        <v>17</v>
      </c>
      <c r="B31" s="84" t="s">
        <v>39</v>
      </c>
      <c r="C31" s="5"/>
      <c r="D31" s="5">
        <v>2</v>
      </c>
      <c r="E31" s="5"/>
      <c r="F31" s="7"/>
      <c r="G31" s="7"/>
      <c r="H31" s="7"/>
      <c r="I31" s="7"/>
      <c r="J31" s="7"/>
      <c r="K31" s="8"/>
      <c r="L31" s="8"/>
      <c r="M31" s="8">
        <v>15</v>
      </c>
      <c r="N31" s="8"/>
      <c r="O31" s="8">
        <v>1</v>
      </c>
      <c r="P31" s="9"/>
      <c r="Q31" s="9"/>
      <c r="R31" s="9"/>
      <c r="S31" s="9"/>
      <c r="T31" s="9"/>
      <c r="U31" s="10"/>
      <c r="V31" s="10"/>
      <c r="W31" s="10"/>
      <c r="X31" s="10"/>
      <c r="Y31" s="10"/>
      <c r="Z31" s="11"/>
      <c r="AA31" s="11"/>
      <c r="AB31" s="11"/>
      <c r="AC31" s="11"/>
      <c r="AD31" s="11"/>
      <c r="AE31" s="12"/>
      <c r="AF31" s="12"/>
      <c r="AG31" s="12"/>
      <c r="AH31" s="12"/>
      <c r="AI31" s="12"/>
      <c r="AJ31" s="5">
        <f t="shared" si="0"/>
        <v>15</v>
      </c>
      <c r="AK31" s="27">
        <f t="shared" si="1"/>
        <v>1</v>
      </c>
    </row>
    <row r="32" spans="1:37" x14ac:dyDescent="0.25">
      <c r="A32" s="26">
        <v>18</v>
      </c>
      <c r="B32" s="84" t="s">
        <v>40</v>
      </c>
      <c r="C32" s="5"/>
      <c r="D32" s="5">
        <v>2</v>
      </c>
      <c r="E32" s="5"/>
      <c r="F32" s="7"/>
      <c r="G32" s="7"/>
      <c r="H32" s="7"/>
      <c r="I32" s="7"/>
      <c r="J32" s="7"/>
      <c r="K32" s="8">
        <v>15</v>
      </c>
      <c r="L32" s="8"/>
      <c r="M32" s="8"/>
      <c r="N32" s="8"/>
      <c r="O32" s="8">
        <v>1</v>
      </c>
      <c r="P32" s="9"/>
      <c r="Q32" s="9"/>
      <c r="R32" s="9"/>
      <c r="S32" s="9"/>
      <c r="T32" s="9"/>
      <c r="U32" s="10"/>
      <c r="V32" s="10"/>
      <c r="W32" s="10"/>
      <c r="X32" s="10"/>
      <c r="Y32" s="10"/>
      <c r="Z32" s="11"/>
      <c r="AA32" s="11"/>
      <c r="AB32" s="11"/>
      <c r="AC32" s="11"/>
      <c r="AD32" s="11"/>
      <c r="AE32" s="12"/>
      <c r="AF32" s="12"/>
      <c r="AG32" s="12"/>
      <c r="AH32" s="12"/>
      <c r="AI32" s="12"/>
      <c r="AJ32" s="5">
        <f t="shared" si="0"/>
        <v>15</v>
      </c>
      <c r="AK32" s="27">
        <f t="shared" si="1"/>
        <v>1</v>
      </c>
    </row>
    <row r="33" spans="1:37" x14ac:dyDescent="0.25">
      <c r="A33" s="26">
        <v>19</v>
      </c>
      <c r="B33" s="84" t="s">
        <v>41</v>
      </c>
      <c r="C33" s="5"/>
      <c r="D33" s="5">
        <v>3</v>
      </c>
      <c r="E33" s="5"/>
      <c r="F33" s="7"/>
      <c r="G33" s="7"/>
      <c r="H33" s="7"/>
      <c r="I33" s="7"/>
      <c r="J33" s="7"/>
      <c r="K33" s="8"/>
      <c r="L33" s="8"/>
      <c r="M33" s="8"/>
      <c r="N33" s="8"/>
      <c r="O33" s="8"/>
      <c r="P33" s="9"/>
      <c r="Q33" s="9"/>
      <c r="R33" s="9">
        <v>15</v>
      </c>
      <c r="S33" s="9"/>
      <c r="T33" s="9">
        <v>1</v>
      </c>
      <c r="U33" s="10"/>
      <c r="V33" s="10"/>
      <c r="W33" s="10"/>
      <c r="X33" s="10"/>
      <c r="Y33" s="10"/>
      <c r="Z33" s="11"/>
      <c r="AA33" s="11"/>
      <c r="AB33" s="11"/>
      <c r="AC33" s="11"/>
      <c r="AD33" s="11"/>
      <c r="AE33" s="12"/>
      <c r="AF33" s="12"/>
      <c r="AG33" s="12"/>
      <c r="AH33" s="12"/>
      <c r="AI33" s="12"/>
      <c r="AJ33" s="5">
        <f t="shared" si="0"/>
        <v>15</v>
      </c>
      <c r="AK33" s="27">
        <f t="shared" si="1"/>
        <v>1</v>
      </c>
    </row>
    <row r="34" spans="1:37" x14ac:dyDescent="0.25">
      <c r="A34" s="26">
        <v>20</v>
      </c>
      <c r="B34" s="84" t="s">
        <v>42</v>
      </c>
      <c r="C34" s="5"/>
      <c r="D34" s="5">
        <v>3</v>
      </c>
      <c r="E34" s="5"/>
      <c r="F34" s="7"/>
      <c r="G34" s="7"/>
      <c r="H34" s="7"/>
      <c r="I34" s="7"/>
      <c r="J34" s="7"/>
      <c r="K34" s="8"/>
      <c r="L34" s="8"/>
      <c r="M34" s="8"/>
      <c r="N34" s="8"/>
      <c r="O34" s="8"/>
      <c r="P34" s="9">
        <v>15</v>
      </c>
      <c r="Q34" s="9"/>
      <c r="R34" s="9"/>
      <c r="S34" s="9"/>
      <c r="T34" s="9">
        <v>1</v>
      </c>
      <c r="U34" s="10"/>
      <c r="V34" s="10"/>
      <c r="W34" s="10"/>
      <c r="X34" s="10"/>
      <c r="Y34" s="10"/>
      <c r="Z34" s="11"/>
      <c r="AA34" s="11"/>
      <c r="AB34" s="11"/>
      <c r="AC34" s="11"/>
      <c r="AD34" s="11"/>
      <c r="AE34" s="12"/>
      <c r="AF34" s="12"/>
      <c r="AG34" s="12"/>
      <c r="AH34" s="12"/>
      <c r="AI34" s="12"/>
      <c r="AJ34" s="5">
        <f t="shared" si="0"/>
        <v>15</v>
      </c>
      <c r="AK34" s="27">
        <f t="shared" si="1"/>
        <v>1</v>
      </c>
    </row>
    <row r="35" spans="1:37" x14ac:dyDescent="0.25">
      <c r="A35" s="26">
        <v>21</v>
      </c>
      <c r="B35" s="82" t="s">
        <v>43</v>
      </c>
      <c r="C35" s="50">
        <v>4</v>
      </c>
      <c r="D35" s="5"/>
      <c r="E35" s="5"/>
      <c r="F35" s="7"/>
      <c r="G35" s="7"/>
      <c r="H35" s="7"/>
      <c r="I35" s="7"/>
      <c r="J35" s="7"/>
      <c r="K35" s="8"/>
      <c r="L35" s="8"/>
      <c r="M35" s="8"/>
      <c r="N35" s="8"/>
      <c r="O35" s="8"/>
      <c r="P35" s="9"/>
      <c r="Q35" s="9"/>
      <c r="R35" s="9"/>
      <c r="S35" s="9"/>
      <c r="T35" s="9"/>
      <c r="U35" s="10"/>
      <c r="V35" s="74">
        <v>30</v>
      </c>
      <c r="W35" s="10"/>
      <c r="X35" s="10"/>
      <c r="Y35" s="74">
        <v>4</v>
      </c>
      <c r="Z35" s="11"/>
      <c r="AA35" s="11"/>
      <c r="AB35" s="11"/>
      <c r="AC35" s="11"/>
      <c r="AD35" s="11"/>
      <c r="AE35" s="12"/>
      <c r="AF35" s="12"/>
      <c r="AG35" s="12"/>
      <c r="AH35" s="12"/>
      <c r="AI35" s="12"/>
      <c r="AJ35" s="50">
        <f t="shared" si="0"/>
        <v>30</v>
      </c>
      <c r="AK35" s="51">
        <f t="shared" si="1"/>
        <v>4</v>
      </c>
    </row>
    <row r="36" spans="1:37" x14ac:dyDescent="0.25">
      <c r="A36" s="26">
        <v>22</v>
      </c>
      <c r="B36" s="82" t="s">
        <v>44</v>
      </c>
      <c r="C36" s="50"/>
      <c r="D36" s="5"/>
      <c r="E36" s="5"/>
      <c r="F36" s="7"/>
      <c r="G36" s="7"/>
      <c r="H36" s="7"/>
      <c r="I36" s="7"/>
      <c r="J36" s="7"/>
      <c r="K36" s="8"/>
      <c r="L36" s="8"/>
      <c r="M36" s="8"/>
      <c r="N36" s="8"/>
      <c r="O36" s="8"/>
      <c r="P36" s="9"/>
      <c r="Q36" s="9"/>
      <c r="R36" s="9"/>
      <c r="S36" s="9"/>
      <c r="T36" s="9"/>
      <c r="U36" s="10"/>
      <c r="V36" s="74"/>
      <c r="W36" s="10"/>
      <c r="X36" s="10"/>
      <c r="Y36" s="74"/>
      <c r="Z36" s="11"/>
      <c r="AA36" s="11"/>
      <c r="AB36" s="11"/>
      <c r="AC36" s="11"/>
      <c r="AD36" s="11"/>
      <c r="AE36" s="12"/>
      <c r="AF36" s="12"/>
      <c r="AG36" s="12"/>
      <c r="AH36" s="12"/>
      <c r="AI36" s="12"/>
      <c r="AJ36" s="50"/>
      <c r="AK36" s="51"/>
    </row>
    <row r="37" spans="1:37" x14ac:dyDescent="0.25">
      <c r="A37" s="26">
        <v>23</v>
      </c>
      <c r="B37" s="84" t="s">
        <v>45</v>
      </c>
      <c r="C37" s="5"/>
      <c r="D37" s="5">
        <v>5</v>
      </c>
      <c r="E37" s="5"/>
      <c r="F37" s="7"/>
      <c r="G37" s="7"/>
      <c r="H37" s="7"/>
      <c r="I37" s="7"/>
      <c r="J37" s="7"/>
      <c r="K37" s="8"/>
      <c r="L37" s="8"/>
      <c r="M37" s="8"/>
      <c r="N37" s="8"/>
      <c r="O37" s="8"/>
      <c r="P37" s="9"/>
      <c r="Q37" s="9"/>
      <c r="R37" s="9"/>
      <c r="S37" s="9"/>
      <c r="T37" s="9"/>
      <c r="U37" s="10"/>
      <c r="V37" s="10"/>
      <c r="W37" s="10"/>
      <c r="X37" s="10"/>
      <c r="Y37" s="10"/>
      <c r="Z37" s="11"/>
      <c r="AA37" s="11"/>
      <c r="AB37" s="11"/>
      <c r="AC37" s="11"/>
      <c r="AD37" s="11"/>
      <c r="AE37" s="12">
        <v>15</v>
      </c>
      <c r="AF37" s="12"/>
      <c r="AG37" s="12"/>
      <c r="AH37" s="12"/>
      <c r="AI37" s="12">
        <v>1</v>
      </c>
      <c r="AJ37" s="5">
        <f t="shared" si="0"/>
        <v>15</v>
      </c>
      <c r="AK37" s="27">
        <f t="shared" si="1"/>
        <v>1</v>
      </c>
    </row>
    <row r="38" spans="1:37" x14ac:dyDescent="0.25">
      <c r="A38" s="26">
        <v>24</v>
      </c>
      <c r="B38" s="82" t="s">
        <v>46</v>
      </c>
      <c r="C38" s="5"/>
      <c r="D38" s="50">
        <v>6</v>
      </c>
      <c r="E38" s="5"/>
      <c r="F38" s="7"/>
      <c r="G38" s="7"/>
      <c r="H38" s="7"/>
      <c r="I38" s="7"/>
      <c r="J38" s="7"/>
      <c r="K38" s="8"/>
      <c r="L38" s="8"/>
      <c r="M38" s="8"/>
      <c r="N38" s="8"/>
      <c r="O38" s="8"/>
      <c r="P38" s="9"/>
      <c r="Q38" s="9"/>
      <c r="R38" s="9"/>
      <c r="S38" s="9"/>
      <c r="T38" s="9"/>
      <c r="U38" s="10"/>
      <c r="V38" s="10"/>
      <c r="W38" s="10"/>
      <c r="X38" s="10"/>
      <c r="Y38" s="10"/>
      <c r="Z38" s="11"/>
      <c r="AA38" s="11"/>
      <c r="AB38" s="11"/>
      <c r="AC38" s="11"/>
      <c r="AD38" s="11"/>
      <c r="AE38" s="75">
        <v>15</v>
      </c>
      <c r="AF38" s="12"/>
      <c r="AG38" s="12"/>
      <c r="AH38" s="12"/>
      <c r="AI38" s="75">
        <v>1</v>
      </c>
      <c r="AJ38" s="50">
        <f t="shared" si="0"/>
        <v>15</v>
      </c>
      <c r="AK38" s="51">
        <f t="shared" si="1"/>
        <v>1</v>
      </c>
    </row>
    <row r="39" spans="1:37" x14ac:dyDescent="0.25">
      <c r="A39" s="26">
        <v>25</v>
      </c>
      <c r="B39" s="82" t="s">
        <v>47</v>
      </c>
      <c r="C39" s="5"/>
      <c r="D39" s="50"/>
      <c r="E39" s="5"/>
      <c r="F39" s="7"/>
      <c r="G39" s="7"/>
      <c r="H39" s="7"/>
      <c r="I39" s="7"/>
      <c r="J39" s="7"/>
      <c r="K39" s="8"/>
      <c r="L39" s="8"/>
      <c r="M39" s="8"/>
      <c r="N39" s="8"/>
      <c r="O39" s="8"/>
      <c r="P39" s="9"/>
      <c r="Q39" s="9"/>
      <c r="R39" s="9"/>
      <c r="S39" s="9"/>
      <c r="T39" s="9"/>
      <c r="U39" s="10"/>
      <c r="V39" s="10"/>
      <c r="W39" s="10"/>
      <c r="X39" s="10"/>
      <c r="Y39" s="10"/>
      <c r="Z39" s="11"/>
      <c r="AA39" s="11"/>
      <c r="AB39" s="11"/>
      <c r="AC39" s="11"/>
      <c r="AD39" s="11"/>
      <c r="AE39" s="75"/>
      <c r="AF39" s="12"/>
      <c r="AG39" s="12"/>
      <c r="AH39" s="12"/>
      <c r="AI39" s="75"/>
      <c r="AJ39" s="50"/>
      <c r="AK39" s="51"/>
    </row>
    <row r="40" spans="1:37" x14ac:dyDescent="0.25">
      <c r="A40" s="26"/>
      <c r="B40" s="4" t="s">
        <v>36</v>
      </c>
      <c r="C40" s="5"/>
      <c r="D40" s="5"/>
      <c r="E40" s="5"/>
      <c r="F40" s="7">
        <f t="shared" ref="F40:AI40" si="21">SUM(F28:F39)</f>
        <v>55</v>
      </c>
      <c r="G40" s="7">
        <f t="shared" si="21"/>
        <v>0</v>
      </c>
      <c r="H40" s="7">
        <f t="shared" si="21"/>
        <v>0</v>
      </c>
      <c r="I40" s="7">
        <f t="shared" si="21"/>
        <v>0</v>
      </c>
      <c r="J40" s="7">
        <f t="shared" si="21"/>
        <v>6</v>
      </c>
      <c r="K40" s="8">
        <f t="shared" si="21"/>
        <v>15</v>
      </c>
      <c r="L40" s="8">
        <f t="shared" si="21"/>
        <v>0</v>
      </c>
      <c r="M40" s="8">
        <f t="shared" si="21"/>
        <v>15</v>
      </c>
      <c r="N40" s="8">
        <f t="shared" si="21"/>
        <v>0</v>
      </c>
      <c r="O40" s="8">
        <f t="shared" si="21"/>
        <v>2</v>
      </c>
      <c r="P40" s="9">
        <f t="shared" si="21"/>
        <v>15</v>
      </c>
      <c r="Q40" s="9">
        <f t="shared" si="21"/>
        <v>0</v>
      </c>
      <c r="R40" s="9">
        <f t="shared" si="21"/>
        <v>15</v>
      </c>
      <c r="S40" s="9">
        <f t="shared" si="21"/>
        <v>0</v>
      </c>
      <c r="T40" s="9">
        <f t="shared" si="21"/>
        <v>2</v>
      </c>
      <c r="U40" s="10">
        <f t="shared" si="21"/>
        <v>0</v>
      </c>
      <c r="V40" s="10">
        <f t="shared" si="21"/>
        <v>30</v>
      </c>
      <c r="W40" s="10">
        <f t="shared" si="21"/>
        <v>0</v>
      </c>
      <c r="X40" s="10">
        <f t="shared" si="21"/>
        <v>0</v>
      </c>
      <c r="Y40" s="10">
        <f t="shared" si="21"/>
        <v>4</v>
      </c>
      <c r="Z40" s="11">
        <f t="shared" si="21"/>
        <v>0</v>
      </c>
      <c r="AA40" s="11">
        <f t="shared" si="21"/>
        <v>0</v>
      </c>
      <c r="AB40" s="11">
        <f t="shared" si="21"/>
        <v>0</v>
      </c>
      <c r="AC40" s="11">
        <f t="shared" si="21"/>
        <v>0</v>
      </c>
      <c r="AD40" s="11">
        <f t="shared" si="21"/>
        <v>0</v>
      </c>
      <c r="AE40" s="12">
        <f t="shared" si="21"/>
        <v>30</v>
      </c>
      <c r="AF40" s="12">
        <f t="shared" si="21"/>
        <v>0</v>
      </c>
      <c r="AG40" s="12">
        <f t="shared" si="21"/>
        <v>0</v>
      </c>
      <c r="AH40" s="12">
        <f t="shared" si="21"/>
        <v>0</v>
      </c>
      <c r="AI40" s="12">
        <f t="shared" si="21"/>
        <v>2</v>
      </c>
      <c r="AJ40" s="5">
        <f t="shared" si="0"/>
        <v>175</v>
      </c>
      <c r="AK40" s="27">
        <f t="shared" si="1"/>
        <v>16</v>
      </c>
    </row>
    <row r="41" spans="1:37" x14ac:dyDescent="0.25">
      <c r="A41" s="52" t="s">
        <v>48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4"/>
    </row>
    <row r="42" spans="1:37" x14ac:dyDescent="0.25">
      <c r="A42" s="26">
        <v>26</v>
      </c>
      <c r="B42" s="84" t="s">
        <v>49</v>
      </c>
      <c r="C42" s="5">
        <v>1</v>
      </c>
      <c r="D42" s="5"/>
      <c r="E42" s="5"/>
      <c r="F42" s="7">
        <v>15</v>
      </c>
      <c r="G42" s="7"/>
      <c r="H42" s="7"/>
      <c r="I42" s="7"/>
      <c r="J42" s="7">
        <v>2</v>
      </c>
      <c r="K42" s="8"/>
      <c r="L42" s="8"/>
      <c r="M42" s="8"/>
      <c r="N42" s="8"/>
      <c r="O42" s="8"/>
      <c r="P42" s="9"/>
      <c r="Q42" s="9"/>
      <c r="R42" s="9"/>
      <c r="S42" s="9"/>
      <c r="T42" s="9"/>
      <c r="U42" s="10"/>
      <c r="V42" s="10"/>
      <c r="W42" s="10"/>
      <c r="X42" s="10"/>
      <c r="Y42" s="10"/>
      <c r="Z42" s="11"/>
      <c r="AA42" s="11"/>
      <c r="AB42" s="11"/>
      <c r="AC42" s="11"/>
      <c r="AD42" s="11"/>
      <c r="AE42" s="12"/>
      <c r="AF42" s="12"/>
      <c r="AG42" s="12"/>
      <c r="AH42" s="12"/>
      <c r="AI42" s="12"/>
      <c r="AJ42" s="5">
        <f t="shared" si="0"/>
        <v>15</v>
      </c>
      <c r="AK42" s="27">
        <f t="shared" si="1"/>
        <v>2</v>
      </c>
    </row>
    <row r="43" spans="1:37" x14ac:dyDescent="0.25">
      <c r="A43" s="26">
        <v>27</v>
      </c>
      <c r="B43" s="82" t="s">
        <v>50</v>
      </c>
      <c r="C43" s="5"/>
      <c r="D43" s="50">
        <v>1</v>
      </c>
      <c r="E43" s="5"/>
      <c r="F43" s="7"/>
      <c r="G43" s="49">
        <v>15</v>
      </c>
      <c r="H43" s="7"/>
      <c r="I43" s="7"/>
      <c r="J43" s="49">
        <v>2</v>
      </c>
      <c r="K43" s="8"/>
      <c r="L43" s="8"/>
      <c r="M43" s="8"/>
      <c r="N43" s="8"/>
      <c r="O43" s="8"/>
      <c r="P43" s="9"/>
      <c r="Q43" s="9"/>
      <c r="R43" s="9"/>
      <c r="S43" s="9"/>
      <c r="T43" s="9"/>
      <c r="U43" s="10"/>
      <c r="V43" s="10"/>
      <c r="W43" s="10"/>
      <c r="X43" s="10"/>
      <c r="Y43" s="10"/>
      <c r="Z43" s="11"/>
      <c r="AA43" s="11"/>
      <c r="AB43" s="11"/>
      <c r="AC43" s="11"/>
      <c r="AD43" s="11"/>
      <c r="AE43" s="12"/>
      <c r="AF43" s="12"/>
      <c r="AG43" s="12"/>
      <c r="AH43" s="12"/>
      <c r="AI43" s="12"/>
      <c r="AJ43" s="50">
        <f t="shared" si="0"/>
        <v>15</v>
      </c>
      <c r="AK43" s="51">
        <f t="shared" si="1"/>
        <v>2</v>
      </c>
    </row>
    <row r="44" spans="1:37" x14ac:dyDescent="0.25">
      <c r="A44" s="26">
        <v>28</v>
      </c>
      <c r="B44" s="82" t="s">
        <v>51</v>
      </c>
      <c r="C44" s="5"/>
      <c r="D44" s="50"/>
      <c r="E44" s="5"/>
      <c r="F44" s="7"/>
      <c r="G44" s="49"/>
      <c r="H44" s="7"/>
      <c r="I44" s="7"/>
      <c r="J44" s="49"/>
      <c r="K44" s="8"/>
      <c r="L44" s="8"/>
      <c r="M44" s="8"/>
      <c r="N44" s="8"/>
      <c r="O44" s="8"/>
      <c r="P44" s="9"/>
      <c r="Q44" s="9"/>
      <c r="R44" s="9"/>
      <c r="S44" s="9"/>
      <c r="T44" s="9"/>
      <c r="U44" s="10"/>
      <c r="V44" s="10"/>
      <c r="W44" s="10"/>
      <c r="X44" s="10"/>
      <c r="Y44" s="10"/>
      <c r="Z44" s="11"/>
      <c r="AA44" s="11"/>
      <c r="AB44" s="11"/>
      <c r="AC44" s="11"/>
      <c r="AD44" s="11"/>
      <c r="AE44" s="12"/>
      <c r="AF44" s="12"/>
      <c r="AG44" s="12"/>
      <c r="AH44" s="12"/>
      <c r="AI44" s="12"/>
      <c r="AJ44" s="50"/>
      <c r="AK44" s="51"/>
    </row>
    <row r="45" spans="1:37" x14ac:dyDescent="0.25">
      <c r="A45" s="26">
        <v>29</v>
      </c>
      <c r="B45" s="82" t="s">
        <v>52</v>
      </c>
      <c r="C45" s="5"/>
      <c r="D45" s="50">
        <v>2</v>
      </c>
      <c r="E45" s="5"/>
      <c r="F45" s="7"/>
      <c r="G45" s="7"/>
      <c r="H45" s="7"/>
      <c r="I45" s="7"/>
      <c r="J45" s="7"/>
      <c r="K45" s="8"/>
      <c r="L45" s="78">
        <v>20</v>
      </c>
      <c r="M45" s="8"/>
      <c r="N45" s="8"/>
      <c r="O45" s="78">
        <v>2</v>
      </c>
      <c r="P45" s="9"/>
      <c r="Q45" s="9"/>
      <c r="R45" s="9"/>
      <c r="S45" s="9"/>
      <c r="T45" s="9"/>
      <c r="U45" s="10"/>
      <c r="V45" s="10"/>
      <c r="W45" s="10"/>
      <c r="X45" s="10"/>
      <c r="Y45" s="10"/>
      <c r="Z45" s="11"/>
      <c r="AA45" s="11"/>
      <c r="AB45" s="11"/>
      <c r="AC45" s="11"/>
      <c r="AD45" s="11"/>
      <c r="AE45" s="12"/>
      <c r="AF45" s="12"/>
      <c r="AG45" s="12"/>
      <c r="AH45" s="12"/>
      <c r="AI45" s="12"/>
      <c r="AJ45" s="50">
        <f t="shared" si="0"/>
        <v>20</v>
      </c>
      <c r="AK45" s="51">
        <f t="shared" si="1"/>
        <v>2</v>
      </c>
    </row>
    <row r="46" spans="1:37" x14ac:dyDescent="0.25">
      <c r="A46" s="26">
        <v>30</v>
      </c>
      <c r="B46" s="82" t="s">
        <v>53</v>
      </c>
      <c r="C46" s="5"/>
      <c r="D46" s="50"/>
      <c r="E46" s="5"/>
      <c r="F46" s="7"/>
      <c r="G46" s="7"/>
      <c r="H46" s="7"/>
      <c r="I46" s="7"/>
      <c r="J46" s="7"/>
      <c r="K46" s="8"/>
      <c r="L46" s="78"/>
      <c r="M46" s="8"/>
      <c r="N46" s="8"/>
      <c r="O46" s="78"/>
      <c r="P46" s="9"/>
      <c r="Q46" s="9"/>
      <c r="R46" s="9"/>
      <c r="S46" s="9"/>
      <c r="T46" s="9"/>
      <c r="U46" s="10"/>
      <c r="V46" s="10"/>
      <c r="W46" s="10"/>
      <c r="X46" s="10"/>
      <c r="Y46" s="10"/>
      <c r="Z46" s="11"/>
      <c r="AA46" s="11"/>
      <c r="AB46" s="11"/>
      <c r="AC46" s="11"/>
      <c r="AD46" s="11"/>
      <c r="AE46" s="12"/>
      <c r="AF46" s="12"/>
      <c r="AG46" s="12"/>
      <c r="AH46" s="12"/>
      <c r="AI46" s="12"/>
      <c r="AJ46" s="50"/>
      <c r="AK46" s="51"/>
    </row>
    <row r="47" spans="1:37" x14ac:dyDescent="0.25">
      <c r="A47" s="26"/>
      <c r="B47" s="4" t="s">
        <v>36</v>
      </c>
      <c r="C47" s="5"/>
      <c r="D47" s="5"/>
      <c r="E47" s="5"/>
      <c r="F47" s="7">
        <f>SUM(F42:F46)</f>
        <v>15</v>
      </c>
      <c r="G47" s="7">
        <f t="shared" ref="G47:AI47" si="22">SUM(G42:G46)</f>
        <v>15</v>
      </c>
      <c r="H47" s="7">
        <f t="shared" si="22"/>
        <v>0</v>
      </c>
      <c r="I47" s="7">
        <f t="shared" si="22"/>
        <v>0</v>
      </c>
      <c r="J47" s="7">
        <f t="shared" si="22"/>
        <v>4</v>
      </c>
      <c r="K47" s="8">
        <f t="shared" si="22"/>
        <v>0</v>
      </c>
      <c r="L47" s="8">
        <f t="shared" si="22"/>
        <v>20</v>
      </c>
      <c r="M47" s="8">
        <f t="shared" si="22"/>
        <v>0</v>
      </c>
      <c r="N47" s="8">
        <f t="shared" si="22"/>
        <v>0</v>
      </c>
      <c r="O47" s="8">
        <f t="shared" si="22"/>
        <v>2</v>
      </c>
      <c r="P47" s="9">
        <f t="shared" si="22"/>
        <v>0</v>
      </c>
      <c r="Q47" s="9">
        <f t="shared" si="22"/>
        <v>0</v>
      </c>
      <c r="R47" s="9">
        <f t="shared" si="22"/>
        <v>0</v>
      </c>
      <c r="S47" s="9">
        <f t="shared" si="22"/>
        <v>0</v>
      </c>
      <c r="T47" s="9">
        <f t="shared" si="22"/>
        <v>0</v>
      </c>
      <c r="U47" s="10">
        <f t="shared" si="22"/>
        <v>0</v>
      </c>
      <c r="V47" s="10">
        <f t="shared" si="22"/>
        <v>0</v>
      </c>
      <c r="W47" s="10">
        <f t="shared" si="22"/>
        <v>0</v>
      </c>
      <c r="X47" s="10">
        <f t="shared" si="22"/>
        <v>0</v>
      </c>
      <c r="Y47" s="10">
        <f t="shared" si="22"/>
        <v>0</v>
      </c>
      <c r="Z47" s="11">
        <f t="shared" si="22"/>
        <v>0</v>
      </c>
      <c r="AA47" s="11">
        <f t="shared" si="22"/>
        <v>0</v>
      </c>
      <c r="AB47" s="11">
        <f t="shared" si="22"/>
        <v>0</v>
      </c>
      <c r="AC47" s="11">
        <f t="shared" si="22"/>
        <v>0</v>
      </c>
      <c r="AD47" s="11">
        <f t="shared" si="22"/>
        <v>0</v>
      </c>
      <c r="AE47" s="12">
        <f t="shared" si="22"/>
        <v>0</v>
      </c>
      <c r="AF47" s="12">
        <f t="shared" si="22"/>
        <v>0</v>
      </c>
      <c r="AG47" s="12">
        <f t="shared" si="22"/>
        <v>0</v>
      </c>
      <c r="AH47" s="12">
        <f t="shared" si="22"/>
        <v>0</v>
      </c>
      <c r="AI47" s="12">
        <f t="shared" si="22"/>
        <v>0</v>
      </c>
      <c r="AJ47" s="5">
        <f t="shared" si="0"/>
        <v>50</v>
      </c>
      <c r="AK47" s="27">
        <f t="shared" si="1"/>
        <v>6</v>
      </c>
    </row>
    <row r="48" spans="1:37" x14ac:dyDescent="0.25">
      <c r="A48" s="52" t="s">
        <v>54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4"/>
    </row>
    <row r="49" spans="1:37" x14ac:dyDescent="0.25">
      <c r="A49" s="26">
        <v>31</v>
      </c>
      <c r="B49" s="21" t="s">
        <v>55</v>
      </c>
      <c r="C49" s="5"/>
      <c r="D49" s="5">
        <v>2</v>
      </c>
      <c r="E49" s="5"/>
      <c r="F49" s="7"/>
      <c r="G49" s="7"/>
      <c r="H49" s="7"/>
      <c r="I49" s="7"/>
      <c r="J49" s="7"/>
      <c r="K49" s="8">
        <v>30</v>
      </c>
      <c r="L49" s="8"/>
      <c r="M49" s="8"/>
      <c r="N49" s="8"/>
      <c r="O49" s="8">
        <v>2</v>
      </c>
      <c r="P49" s="9"/>
      <c r="Q49" s="9"/>
      <c r="R49" s="9"/>
      <c r="S49" s="9"/>
      <c r="T49" s="9"/>
      <c r="U49" s="10"/>
      <c r="V49" s="10"/>
      <c r="W49" s="10"/>
      <c r="X49" s="10"/>
      <c r="Y49" s="10"/>
      <c r="Z49" s="11"/>
      <c r="AA49" s="11"/>
      <c r="AB49" s="11"/>
      <c r="AC49" s="11"/>
      <c r="AD49" s="11"/>
      <c r="AE49" s="12"/>
      <c r="AF49" s="12"/>
      <c r="AG49" s="12"/>
      <c r="AH49" s="12"/>
      <c r="AI49" s="12"/>
      <c r="AJ49" s="5">
        <f t="shared" si="0"/>
        <v>30</v>
      </c>
      <c r="AK49" s="27">
        <f t="shared" si="1"/>
        <v>2</v>
      </c>
    </row>
    <row r="50" spans="1:37" x14ac:dyDescent="0.25">
      <c r="A50" s="26">
        <v>32</v>
      </c>
      <c r="B50" s="21" t="s">
        <v>56</v>
      </c>
      <c r="C50" s="5"/>
      <c r="D50" s="5"/>
      <c r="E50" s="5">
        <v>2</v>
      </c>
      <c r="F50" s="7"/>
      <c r="G50" s="7"/>
      <c r="H50" s="7"/>
      <c r="I50" s="7"/>
      <c r="J50" s="7"/>
      <c r="K50" s="8"/>
      <c r="L50" s="8"/>
      <c r="M50" s="8">
        <v>30</v>
      </c>
      <c r="N50" s="8"/>
      <c r="O50" s="8">
        <v>0</v>
      </c>
      <c r="P50" s="9"/>
      <c r="Q50" s="9"/>
      <c r="R50" s="9"/>
      <c r="S50" s="9"/>
      <c r="T50" s="9"/>
      <c r="U50" s="10"/>
      <c r="V50" s="10"/>
      <c r="W50" s="10"/>
      <c r="X50" s="10"/>
      <c r="Y50" s="10"/>
      <c r="Z50" s="11"/>
      <c r="AA50" s="11"/>
      <c r="AB50" s="11"/>
      <c r="AC50" s="11"/>
      <c r="AD50" s="11"/>
      <c r="AE50" s="12"/>
      <c r="AF50" s="12"/>
      <c r="AG50" s="12"/>
      <c r="AH50" s="12"/>
      <c r="AI50" s="12"/>
      <c r="AJ50" s="5">
        <f t="shared" si="0"/>
        <v>30</v>
      </c>
      <c r="AK50" s="27">
        <f t="shared" si="1"/>
        <v>0</v>
      </c>
    </row>
    <row r="51" spans="1:37" x14ac:dyDescent="0.25">
      <c r="A51" s="26">
        <v>33</v>
      </c>
      <c r="B51" s="21" t="s">
        <v>57</v>
      </c>
      <c r="C51" s="5"/>
      <c r="D51" s="5"/>
      <c r="E51" s="5">
        <v>3</v>
      </c>
      <c r="F51" s="7"/>
      <c r="G51" s="7"/>
      <c r="H51" s="7"/>
      <c r="I51" s="7"/>
      <c r="J51" s="7"/>
      <c r="K51" s="8"/>
      <c r="L51" s="8"/>
      <c r="M51" s="8"/>
      <c r="N51" s="8"/>
      <c r="O51" s="8"/>
      <c r="P51" s="9"/>
      <c r="Q51" s="9"/>
      <c r="R51" s="9">
        <v>30</v>
      </c>
      <c r="S51" s="9"/>
      <c r="T51" s="9">
        <v>0</v>
      </c>
      <c r="U51" s="10"/>
      <c r="V51" s="10"/>
      <c r="W51" s="10"/>
      <c r="X51" s="10"/>
      <c r="Y51" s="10"/>
      <c r="Z51" s="11"/>
      <c r="AA51" s="11"/>
      <c r="AB51" s="11"/>
      <c r="AC51" s="11"/>
      <c r="AD51" s="11"/>
      <c r="AE51" s="12"/>
      <c r="AF51" s="12"/>
      <c r="AG51" s="12"/>
      <c r="AH51" s="12"/>
      <c r="AI51" s="12"/>
      <c r="AJ51" s="5">
        <f t="shared" si="0"/>
        <v>30</v>
      </c>
      <c r="AK51" s="27">
        <f t="shared" si="1"/>
        <v>0</v>
      </c>
    </row>
    <row r="52" spans="1:37" x14ac:dyDescent="0.25">
      <c r="A52" s="26"/>
      <c r="B52" s="13" t="s">
        <v>36</v>
      </c>
      <c r="C52" s="6"/>
      <c r="D52" s="6"/>
      <c r="E52" s="6"/>
      <c r="F52" s="7">
        <f t="shared" ref="F52:J52" si="23">SUM(F49:F51)</f>
        <v>0</v>
      </c>
      <c r="G52" s="7">
        <f t="shared" si="23"/>
        <v>0</v>
      </c>
      <c r="H52" s="7">
        <f t="shared" si="23"/>
        <v>0</v>
      </c>
      <c r="I52" s="7">
        <f t="shared" si="23"/>
        <v>0</v>
      </c>
      <c r="J52" s="7">
        <f t="shared" si="23"/>
        <v>0</v>
      </c>
      <c r="K52" s="8">
        <f>SUM(K49:K51)</f>
        <v>30</v>
      </c>
      <c r="L52" s="8">
        <f t="shared" ref="L52:AI52" si="24">SUM(L49:L51)</f>
        <v>0</v>
      </c>
      <c r="M52" s="8">
        <f t="shared" si="24"/>
        <v>30</v>
      </c>
      <c r="N52" s="8">
        <f t="shared" si="24"/>
        <v>0</v>
      </c>
      <c r="O52" s="8">
        <f t="shared" si="24"/>
        <v>2</v>
      </c>
      <c r="P52" s="9">
        <f t="shared" si="24"/>
        <v>0</v>
      </c>
      <c r="Q52" s="9">
        <f t="shared" si="24"/>
        <v>0</v>
      </c>
      <c r="R52" s="9">
        <f t="shared" si="24"/>
        <v>30</v>
      </c>
      <c r="S52" s="9">
        <f t="shared" si="24"/>
        <v>0</v>
      </c>
      <c r="T52" s="9">
        <f t="shared" si="24"/>
        <v>0</v>
      </c>
      <c r="U52" s="10">
        <f t="shared" si="24"/>
        <v>0</v>
      </c>
      <c r="V52" s="10">
        <f t="shared" si="24"/>
        <v>0</v>
      </c>
      <c r="W52" s="10">
        <f t="shared" si="24"/>
        <v>0</v>
      </c>
      <c r="X52" s="10">
        <f t="shared" si="24"/>
        <v>0</v>
      </c>
      <c r="Y52" s="10">
        <f t="shared" si="24"/>
        <v>0</v>
      </c>
      <c r="Z52" s="11">
        <f t="shared" si="24"/>
        <v>0</v>
      </c>
      <c r="AA52" s="11">
        <f t="shared" si="24"/>
        <v>0</v>
      </c>
      <c r="AB52" s="11">
        <f t="shared" si="24"/>
        <v>0</v>
      </c>
      <c r="AC52" s="11">
        <f t="shared" si="24"/>
        <v>0</v>
      </c>
      <c r="AD52" s="11">
        <f t="shared" si="24"/>
        <v>0</v>
      </c>
      <c r="AE52" s="12">
        <f t="shared" si="24"/>
        <v>0</v>
      </c>
      <c r="AF52" s="12">
        <f t="shared" si="24"/>
        <v>0</v>
      </c>
      <c r="AG52" s="12">
        <f t="shared" si="24"/>
        <v>0</v>
      </c>
      <c r="AH52" s="12">
        <f t="shared" si="24"/>
        <v>0</v>
      </c>
      <c r="AI52" s="12">
        <f t="shared" si="24"/>
        <v>0</v>
      </c>
      <c r="AJ52" s="5">
        <f t="shared" si="0"/>
        <v>90</v>
      </c>
      <c r="AK52" s="27">
        <f t="shared" si="1"/>
        <v>2</v>
      </c>
    </row>
    <row r="53" spans="1:37" x14ac:dyDescent="0.25">
      <c r="A53" s="26"/>
      <c r="B53" s="13" t="s">
        <v>58</v>
      </c>
      <c r="C53" s="6"/>
      <c r="D53" s="6"/>
      <c r="E53" s="6"/>
      <c r="F53" s="14">
        <f t="shared" ref="F53:AI53" si="25">SUM(F26,F40,F47,F52)</f>
        <v>70</v>
      </c>
      <c r="G53" s="14">
        <f t="shared" si="25"/>
        <v>15</v>
      </c>
      <c r="H53" s="14">
        <f t="shared" si="25"/>
        <v>120</v>
      </c>
      <c r="I53" s="14">
        <f t="shared" si="25"/>
        <v>0</v>
      </c>
      <c r="J53" s="14">
        <f t="shared" si="25"/>
        <v>20</v>
      </c>
      <c r="K53" s="15">
        <f t="shared" si="25"/>
        <v>45</v>
      </c>
      <c r="L53" s="15">
        <f t="shared" si="25"/>
        <v>20</v>
      </c>
      <c r="M53" s="15">
        <f t="shared" si="25"/>
        <v>155</v>
      </c>
      <c r="N53" s="15">
        <f t="shared" si="25"/>
        <v>0</v>
      </c>
      <c r="O53" s="8">
        <f t="shared" si="25"/>
        <v>17</v>
      </c>
      <c r="P53" s="16">
        <f t="shared" si="25"/>
        <v>15</v>
      </c>
      <c r="Q53" s="16">
        <f t="shared" si="25"/>
        <v>0</v>
      </c>
      <c r="R53" s="16">
        <f t="shared" si="25"/>
        <v>195</v>
      </c>
      <c r="S53" s="16">
        <f t="shared" si="25"/>
        <v>0</v>
      </c>
      <c r="T53" s="16">
        <f t="shared" si="25"/>
        <v>15</v>
      </c>
      <c r="U53" s="17">
        <f t="shared" si="25"/>
        <v>0</v>
      </c>
      <c r="V53" s="17">
        <f t="shared" si="25"/>
        <v>30</v>
      </c>
      <c r="W53" s="17">
        <f t="shared" si="25"/>
        <v>120</v>
      </c>
      <c r="X53" s="17">
        <f t="shared" si="25"/>
        <v>0</v>
      </c>
      <c r="Y53" s="17">
        <f t="shared" si="25"/>
        <v>15</v>
      </c>
      <c r="Z53" s="18">
        <f t="shared" si="25"/>
        <v>0</v>
      </c>
      <c r="AA53" s="18">
        <f t="shared" si="25"/>
        <v>0</v>
      </c>
      <c r="AB53" s="18">
        <f t="shared" si="25"/>
        <v>120</v>
      </c>
      <c r="AC53" s="18">
        <f t="shared" si="25"/>
        <v>0</v>
      </c>
      <c r="AD53" s="18">
        <f t="shared" si="25"/>
        <v>10</v>
      </c>
      <c r="AE53" s="19">
        <f t="shared" si="25"/>
        <v>30</v>
      </c>
      <c r="AF53" s="19">
        <f t="shared" si="25"/>
        <v>0</v>
      </c>
      <c r="AG53" s="19">
        <f t="shared" si="25"/>
        <v>120</v>
      </c>
      <c r="AH53" s="19">
        <f t="shared" si="25"/>
        <v>0</v>
      </c>
      <c r="AI53" s="19">
        <f t="shared" si="25"/>
        <v>14</v>
      </c>
      <c r="AJ53" s="6">
        <f t="shared" si="0"/>
        <v>1055</v>
      </c>
      <c r="AK53" s="28">
        <f t="shared" si="1"/>
        <v>91</v>
      </c>
    </row>
    <row r="54" spans="1:37" x14ac:dyDescent="0.25">
      <c r="A54" s="55" t="s">
        <v>59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7"/>
    </row>
    <row r="55" spans="1:37" x14ac:dyDescent="0.25">
      <c r="A55" s="52" t="s">
        <v>60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4"/>
    </row>
    <row r="56" spans="1:37" x14ac:dyDescent="0.25">
      <c r="A56" s="26">
        <v>34</v>
      </c>
      <c r="B56" s="82" t="s">
        <v>61</v>
      </c>
      <c r="C56" s="5"/>
      <c r="D56" s="5">
        <v>1</v>
      </c>
      <c r="E56" s="5"/>
      <c r="F56" s="7"/>
      <c r="G56" s="7"/>
      <c r="H56" s="7">
        <v>90</v>
      </c>
      <c r="I56" s="7"/>
      <c r="J56" s="7">
        <v>7</v>
      </c>
      <c r="K56" s="8"/>
      <c r="L56" s="8"/>
      <c r="M56" s="8"/>
      <c r="N56" s="8"/>
      <c r="O56" s="8"/>
      <c r="P56" s="9"/>
      <c r="Q56" s="9"/>
      <c r="R56" s="9"/>
      <c r="S56" s="9"/>
      <c r="T56" s="9"/>
      <c r="U56" s="10"/>
      <c r="V56" s="10"/>
      <c r="W56" s="10"/>
      <c r="X56" s="10"/>
      <c r="Y56" s="10"/>
      <c r="Z56" s="11"/>
      <c r="AA56" s="11"/>
      <c r="AB56" s="11"/>
      <c r="AC56" s="11"/>
      <c r="AD56" s="11"/>
      <c r="AE56" s="12"/>
      <c r="AF56" s="12"/>
      <c r="AG56" s="12"/>
      <c r="AH56" s="12"/>
      <c r="AI56" s="12"/>
      <c r="AJ56" s="5">
        <f t="shared" si="0"/>
        <v>90</v>
      </c>
      <c r="AK56" s="27">
        <f t="shared" si="1"/>
        <v>7</v>
      </c>
    </row>
    <row r="57" spans="1:37" x14ac:dyDescent="0.25">
      <c r="A57" s="26">
        <v>35</v>
      </c>
      <c r="B57" s="82" t="s">
        <v>62</v>
      </c>
      <c r="C57" s="5">
        <v>2</v>
      </c>
      <c r="D57" s="5"/>
      <c r="E57" s="5"/>
      <c r="F57" s="7"/>
      <c r="G57" s="7"/>
      <c r="H57" s="7"/>
      <c r="I57" s="7"/>
      <c r="J57" s="7"/>
      <c r="K57" s="8"/>
      <c r="L57" s="8"/>
      <c r="M57" s="8">
        <v>90</v>
      </c>
      <c r="N57" s="8"/>
      <c r="O57" s="8">
        <v>8</v>
      </c>
      <c r="P57" s="9"/>
      <c r="Q57" s="9"/>
      <c r="R57" s="9"/>
      <c r="S57" s="9"/>
      <c r="T57" s="9"/>
      <c r="U57" s="10"/>
      <c r="V57" s="10"/>
      <c r="W57" s="10"/>
      <c r="X57" s="10"/>
      <c r="Y57" s="10"/>
      <c r="Z57" s="11"/>
      <c r="AA57" s="11"/>
      <c r="AB57" s="11"/>
      <c r="AC57" s="11"/>
      <c r="AD57" s="11"/>
      <c r="AE57" s="12"/>
      <c r="AF57" s="12"/>
      <c r="AG57" s="12"/>
      <c r="AH57" s="12"/>
      <c r="AI57" s="12"/>
      <c r="AJ57" s="5">
        <f t="shared" si="0"/>
        <v>90</v>
      </c>
      <c r="AK57" s="27">
        <f t="shared" si="1"/>
        <v>8</v>
      </c>
    </row>
    <row r="58" spans="1:37" x14ac:dyDescent="0.25">
      <c r="A58" s="26">
        <v>36</v>
      </c>
      <c r="B58" s="82" t="s">
        <v>63</v>
      </c>
      <c r="C58" s="5"/>
      <c r="D58" s="5">
        <v>3</v>
      </c>
      <c r="E58" s="5"/>
      <c r="F58" s="7"/>
      <c r="G58" s="7"/>
      <c r="H58" s="7"/>
      <c r="I58" s="7"/>
      <c r="J58" s="7"/>
      <c r="K58" s="8"/>
      <c r="L58" s="8"/>
      <c r="M58" s="8"/>
      <c r="N58" s="8"/>
      <c r="O58" s="8"/>
      <c r="P58" s="9"/>
      <c r="Q58" s="9"/>
      <c r="R58" s="9">
        <v>70</v>
      </c>
      <c r="S58" s="9"/>
      <c r="T58" s="9">
        <v>5</v>
      </c>
      <c r="U58" s="10"/>
      <c r="V58" s="10"/>
      <c r="W58" s="10"/>
      <c r="X58" s="10"/>
      <c r="Y58" s="10"/>
      <c r="Z58" s="11"/>
      <c r="AA58" s="11"/>
      <c r="AB58" s="11"/>
      <c r="AC58" s="11"/>
      <c r="AD58" s="11"/>
      <c r="AE58" s="12"/>
      <c r="AF58" s="12"/>
      <c r="AG58" s="12"/>
      <c r="AH58" s="12"/>
      <c r="AI58" s="12"/>
      <c r="AJ58" s="5">
        <f t="shared" si="0"/>
        <v>70</v>
      </c>
      <c r="AK58" s="27">
        <f t="shared" si="1"/>
        <v>5</v>
      </c>
    </row>
    <row r="59" spans="1:37" x14ac:dyDescent="0.25">
      <c r="A59" s="26">
        <v>37</v>
      </c>
      <c r="B59" s="82" t="s">
        <v>64</v>
      </c>
      <c r="C59" s="5"/>
      <c r="D59" s="5">
        <v>4</v>
      </c>
      <c r="E59" s="5"/>
      <c r="F59" s="7"/>
      <c r="G59" s="7"/>
      <c r="H59" s="7"/>
      <c r="I59" s="7"/>
      <c r="J59" s="7"/>
      <c r="K59" s="8"/>
      <c r="L59" s="8"/>
      <c r="M59" s="8"/>
      <c r="N59" s="8"/>
      <c r="O59" s="8"/>
      <c r="P59" s="9"/>
      <c r="Q59" s="9"/>
      <c r="R59" s="9"/>
      <c r="S59" s="9"/>
      <c r="T59" s="9"/>
      <c r="U59" s="10"/>
      <c r="V59" s="10"/>
      <c r="W59" s="10">
        <v>70</v>
      </c>
      <c r="X59" s="10"/>
      <c r="Y59" s="10">
        <v>6</v>
      </c>
      <c r="Z59" s="11"/>
      <c r="AA59" s="11"/>
      <c r="AB59" s="11"/>
      <c r="AC59" s="11"/>
      <c r="AD59" s="11"/>
      <c r="AE59" s="12"/>
      <c r="AF59" s="12"/>
      <c r="AG59" s="12"/>
      <c r="AH59" s="12"/>
      <c r="AI59" s="12"/>
      <c r="AJ59" s="5">
        <f t="shared" si="0"/>
        <v>70</v>
      </c>
      <c r="AK59" s="27">
        <f t="shared" si="1"/>
        <v>6</v>
      </c>
    </row>
    <row r="60" spans="1:37" x14ac:dyDescent="0.25">
      <c r="A60" s="26">
        <v>38</v>
      </c>
      <c r="B60" s="82" t="s">
        <v>65</v>
      </c>
      <c r="C60" s="5"/>
      <c r="D60" s="5">
        <v>5</v>
      </c>
      <c r="E60" s="5"/>
      <c r="F60" s="7"/>
      <c r="G60" s="7"/>
      <c r="H60" s="7"/>
      <c r="I60" s="7"/>
      <c r="J60" s="7"/>
      <c r="K60" s="8"/>
      <c r="L60" s="8"/>
      <c r="M60" s="8"/>
      <c r="N60" s="8"/>
      <c r="O60" s="8"/>
      <c r="P60" s="9"/>
      <c r="Q60" s="9"/>
      <c r="R60" s="9"/>
      <c r="S60" s="9"/>
      <c r="T60" s="9"/>
      <c r="U60" s="10"/>
      <c r="V60" s="10"/>
      <c r="W60" s="10"/>
      <c r="X60" s="10"/>
      <c r="Y60" s="10"/>
      <c r="Z60" s="11"/>
      <c r="AA60" s="11"/>
      <c r="AB60" s="11">
        <v>70</v>
      </c>
      <c r="AC60" s="11"/>
      <c r="AD60" s="11">
        <v>6</v>
      </c>
      <c r="AE60" s="12"/>
      <c r="AF60" s="12"/>
      <c r="AG60" s="12"/>
      <c r="AH60" s="12"/>
      <c r="AI60" s="12"/>
      <c r="AJ60" s="5">
        <f t="shared" si="0"/>
        <v>70</v>
      </c>
      <c r="AK60" s="27">
        <f t="shared" si="1"/>
        <v>6</v>
      </c>
    </row>
    <row r="61" spans="1:37" x14ac:dyDescent="0.25">
      <c r="A61" s="26">
        <v>39</v>
      </c>
      <c r="B61" s="82" t="s">
        <v>66</v>
      </c>
      <c r="C61" s="5">
        <v>6</v>
      </c>
      <c r="D61" s="5"/>
      <c r="E61" s="5"/>
      <c r="F61" s="7"/>
      <c r="G61" s="7"/>
      <c r="H61" s="7"/>
      <c r="I61" s="7"/>
      <c r="J61" s="7"/>
      <c r="K61" s="8"/>
      <c r="L61" s="8"/>
      <c r="M61" s="8"/>
      <c r="N61" s="8"/>
      <c r="O61" s="8"/>
      <c r="P61" s="9"/>
      <c r="Q61" s="9"/>
      <c r="R61" s="9"/>
      <c r="S61" s="9"/>
      <c r="T61" s="9"/>
      <c r="U61" s="10"/>
      <c r="V61" s="10"/>
      <c r="W61" s="10"/>
      <c r="X61" s="10"/>
      <c r="Y61" s="10"/>
      <c r="Z61" s="11"/>
      <c r="AA61" s="11"/>
      <c r="AB61" s="11"/>
      <c r="AC61" s="11"/>
      <c r="AD61" s="11"/>
      <c r="AE61" s="12"/>
      <c r="AF61" s="12"/>
      <c r="AG61" s="12">
        <v>80</v>
      </c>
      <c r="AH61" s="12"/>
      <c r="AI61" s="12">
        <v>7</v>
      </c>
      <c r="AJ61" s="5">
        <f t="shared" si="0"/>
        <v>80</v>
      </c>
      <c r="AK61" s="27">
        <f t="shared" si="1"/>
        <v>7</v>
      </c>
    </row>
    <row r="62" spans="1:37" x14ac:dyDescent="0.25">
      <c r="A62" s="26">
        <v>40</v>
      </c>
      <c r="B62" s="82" t="s">
        <v>67</v>
      </c>
      <c r="C62" s="5"/>
      <c r="D62" s="5">
        <v>1</v>
      </c>
      <c r="E62" s="5"/>
      <c r="F62" s="7"/>
      <c r="G62" s="7"/>
      <c r="H62" s="7">
        <v>30</v>
      </c>
      <c r="I62" s="7"/>
      <c r="J62" s="7">
        <v>3</v>
      </c>
      <c r="K62" s="8"/>
      <c r="L62" s="8"/>
      <c r="M62" s="8"/>
      <c r="N62" s="8"/>
      <c r="O62" s="8"/>
      <c r="P62" s="9"/>
      <c r="Q62" s="9"/>
      <c r="R62" s="9"/>
      <c r="S62" s="9"/>
      <c r="T62" s="9"/>
      <c r="U62" s="10"/>
      <c r="V62" s="10"/>
      <c r="W62" s="10"/>
      <c r="X62" s="10"/>
      <c r="Y62" s="10"/>
      <c r="Z62" s="11"/>
      <c r="AA62" s="11"/>
      <c r="AB62" s="11"/>
      <c r="AC62" s="11"/>
      <c r="AD62" s="11"/>
      <c r="AE62" s="12"/>
      <c r="AF62" s="12"/>
      <c r="AG62" s="12"/>
      <c r="AH62" s="12"/>
      <c r="AI62" s="12"/>
      <c r="AJ62" s="5">
        <f t="shared" si="0"/>
        <v>30</v>
      </c>
      <c r="AK62" s="27">
        <f t="shared" si="1"/>
        <v>3</v>
      </c>
    </row>
    <row r="63" spans="1:37" x14ac:dyDescent="0.25">
      <c r="A63" s="26">
        <v>41</v>
      </c>
      <c r="B63" s="82" t="s">
        <v>68</v>
      </c>
      <c r="C63" s="5"/>
      <c r="D63" s="5">
        <v>2</v>
      </c>
      <c r="E63" s="5"/>
      <c r="F63" s="7"/>
      <c r="G63" s="7"/>
      <c r="H63" s="7"/>
      <c r="I63" s="7"/>
      <c r="J63" s="7"/>
      <c r="K63" s="8"/>
      <c r="L63" s="8"/>
      <c r="M63" s="8">
        <v>30</v>
      </c>
      <c r="N63" s="8"/>
      <c r="O63" s="8">
        <v>3</v>
      </c>
      <c r="P63" s="9"/>
      <c r="Q63" s="9"/>
      <c r="R63" s="9"/>
      <c r="S63" s="9"/>
      <c r="T63" s="9"/>
      <c r="U63" s="10"/>
      <c r="V63" s="10"/>
      <c r="W63" s="10"/>
      <c r="X63" s="10"/>
      <c r="Y63" s="10"/>
      <c r="Z63" s="11"/>
      <c r="AA63" s="11"/>
      <c r="AB63" s="11"/>
      <c r="AC63" s="11"/>
      <c r="AD63" s="11"/>
      <c r="AE63" s="12"/>
      <c r="AF63" s="12"/>
      <c r="AG63" s="12"/>
      <c r="AH63" s="12"/>
      <c r="AI63" s="12"/>
      <c r="AJ63" s="5">
        <f t="shared" si="0"/>
        <v>30</v>
      </c>
      <c r="AK63" s="27">
        <f t="shared" si="1"/>
        <v>3</v>
      </c>
    </row>
    <row r="64" spans="1:37" s="42" customFormat="1" x14ac:dyDescent="0.25">
      <c r="A64" s="26">
        <v>42</v>
      </c>
      <c r="B64" s="83" t="s">
        <v>69</v>
      </c>
      <c r="C64" s="40"/>
      <c r="D64" s="40">
        <v>3</v>
      </c>
      <c r="E64" s="40"/>
      <c r="F64" s="43"/>
      <c r="G64" s="43"/>
      <c r="H64" s="43"/>
      <c r="I64" s="43"/>
      <c r="J64" s="43"/>
      <c r="K64" s="44"/>
      <c r="L64" s="44"/>
      <c r="M64" s="44"/>
      <c r="N64" s="44"/>
      <c r="O64" s="44"/>
      <c r="P64" s="45"/>
      <c r="Q64" s="45"/>
      <c r="R64" s="45">
        <v>30</v>
      </c>
      <c r="S64" s="45"/>
      <c r="T64" s="45">
        <v>3</v>
      </c>
      <c r="U64" s="46"/>
      <c r="V64" s="46"/>
      <c r="W64" s="46"/>
      <c r="X64" s="46"/>
      <c r="Y64" s="46"/>
      <c r="Z64" s="47"/>
      <c r="AA64" s="47"/>
      <c r="AB64" s="47"/>
      <c r="AC64" s="47"/>
      <c r="AD64" s="47"/>
      <c r="AE64" s="48"/>
      <c r="AF64" s="48"/>
      <c r="AG64" s="48"/>
      <c r="AH64" s="48"/>
      <c r="AI64" s="48"/>
      <c r="AJ64" s="40">
        <f t="shared" si="0"/>
        <v>30</v>
      </c>
      <c r="AK64" s="41">
        <f t="shared" si="1"/>
        <v>3</v>
      </c>
    </row>
    <row r="65" spans="1:37" x14ac:dyDescent="0.25">
      <c r="A65" s="26"/>
      <c r="B65" s="4" t="s">
        <v>36</v>
      </c>
      <c r="C65" s="5"/>
      <c r="D65" s="5"/>
      <c r="E65" s="5"/>
      <c r="F65" s="7">
        <f t="shared" ref="F65:G65" si="26">SUM(F56:F64)</f>
        <v>0</v>
      </c>
      <c r="G65" s="7">
        <f t="shared" si="26"/>
        <v>0</v>
      </c>
      <c r="H65" s="7">
        <f>SUM(H56:H64)</f>
        <v>120</v>
      </c>
      <c r="I65" s="7">
        <f t="shared" ref="I65:AI65" si="27">SUM(I56:I64)</f>
        <v>0</v>
      </c>
      <c r="J65" s="7">
        <f t="shared" si="27"/>
        <v>10</v>
      </c>
      <c r="K65" s="8">
        <f t="shared" si="27"/>
        <v>0</v>
      </c>
      <c r="L65" s="8">
        <f t="shared" si="27"/>
        <v>0</v>
      </c>
      <c r="M65" s="8">
        <f t="shared" si="27"/>
        <v>120</v>
      </c>
      <c r="N65" s="8">
        <f t="shared" si="27"/>
        <v>0</v>
      </c>
      <c r="O65" s="8">
        <f t="shared" si="27"/>
        <v>11</v>
      </c>
      <c r="P65" s="9">
        <f t="shared" si="27"/>
        <v>0</v>
      </c>
      <c r="Q65" s="9">
        <f t="shared" si="27"/>
        <v>0</v>
      </c>
      <c r="R65" s="9">
        <f t="shared" si="27"/>
        <v>100</v>
      </c>
      <c r="S65" s="9">
        <f t="shared" si="27"/>
        <v>0</v>
      </c>
      <c r="T65" s="9">
        <f t="shared" si="27"/>
        <v>8</v>
      </c>
      <c r="U65" s="10">
        <f t="shared" si="27"/>
        <v>0</v>
      </c>
      <c r="V65" s="10">
        <f t="shared" si="27"/>
        <v>0</v>
      </c>
      <c r="W65" s="10">
        <f t="shared" si="27"/>
        <v>70</v>
      </c>
      <c r="X65" s="10">
        <f t="shared" si="27"/>
        <v>0</v>
      </c>
      <c r="Y65" s="10">
        <f t="shared" si="27"/>
        <v>6</v>
      </c>
      <c r="Z65" s="11">
        <f t="shared" si="27"/>
        <v>0</v>
      </c>
      <c r="AA65" s="11">
        <f t="shared" si="27"/>
        <v>0</v>
      </c>
      <c r="AB65" s="11">
        <f t="shared" si="27"/>
        <v>70</v>
      </c>
      <c r="AC65" s="11">
        <f t="shared" si="27"/>
        <v>0</v>
      </c>
      <c r="AD65" s="11">
        <f t="shared" si="27"/>
        <v>6</v>
      </c>
      <c r="AE65" s="12">
        <f t="shared" si="27"/>
        <v>0</v>
      </c>
      <c r="AF65" s="12">
        <f t="shared" si="27"/>
        <v>0</v>
      </c>
      <c r="AG65" s="12">
        <f t="shared" si="27"/>
        <v>80</v>
      </c>
      <c r="AH65" s="12">
        <f t="shared" si="27"/>
        <v>0</v>
      </c>
      <c r="AI65" s="12">
        <f t="shared" si="27"/>
        <v>7</v>
      </c>
      <c r="AJ65" s="5">
        <f t="shared" si="0"/>
        <v>560</v>
      </c>
      <c r="AK65" s="27">
        <f t="shared" si="1"/>
        <v>48</v>
      </c>
    </row>
    <row r="66" spans="1:37" x14ac:dyDescent="0.25">
      <c r="A66" s="52" t="s">
        <v>156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4"/>
    </row>
    <row r="67" spans="1:37" x14ac:dyDescent="0.25">
      <c r="A67" s="26">
        <v>43</v>
      </c>
      <c r="B67" s="82" t="s">
        <v>70</v>
      </c>
      <c r="C67" s="5"/>
      <c r="D67" s="5">
        <v>2</v>
      </c>
      <c r="E67" s="5"/>
      <c r="F67" s="7"/>
      <c r="G67" s="7"/>
      <c r="H67" s="7"/>
      <c r="I67" s="7"/>
      <c r="J67" s="7"/>
      <c r="K67" s="8"/>
      <c r="L67" s="8"/>
      <c r="M67" s="8">
        <v>15</v>
      </c>
      <c r="N67" s="8"/>
      <c r="O67" s="8">
        <v>1</v>
      </c>
      <c r="P67" s="9"/>
      <c r="Q67" s="9"/>
      <c r="R67" s="9"/>
      <c r="S67" s="9"/>
      <c r="T67" s="9"/>
      <c r="U67" s="10"/>
      <c r="V67" s="10"/>
      <c r="W67" s="10"/>
      <c r="X67" s="10"/>
      <c r="Y67" s="10"/>
      <c r="Z67" s="11"/>
      <c r="AA67" s="11"/>
      <c r="AB67" s="11"/>
      <c r="AC67" s="11"/>
      <c r="AD67" s="11"/>
      <c r="AE67" s="12"/>
      <c r="AF67" s="12"/>
      <c r="AG67" s="12"/>
      <c r="AH67" s="12"/>
      <c r="AI67" s="12"/>
      <c r="AJ67" s="5">
        <f t="shared" si="0"/>
        <v>15</v>
      </c>
      <c r="AK67" s="27">
        <f t="shared" si="1"/>
        <v>1</v>
      </c>
    </row>
    <row r="68" spans="1:37" x14ac:dyDescent="0.25">
      <c r="A68" s="26">
        <v>44</v>
      </c>
      <c r="B68" s="82" t="s">
        <v>71</v>
      </c>
      <c r="C68" s="5"/>
      <c r="D68" s="5">
        <v>2</v>
      </c>
      <c r="E68" s="5"/>
      <c r="F68" s="7"/>
      <c r="G68" s="7"/>
      <c r="H68" s="7"/>
      <c r="I68" s="7"/>
      <c r="J68" s="7"/>
      <c r="K68" s="8">
        <v>15</v>
      </c>
      <c r="L68" s="8"/>
      <c r="M68" s="8"/>
      <c r="N68" s="8"/>
      <c r="O68" s="8">
        <v>1</v>
      </c>
      <c r="P68" s="9"/>
      <c r="Q68" s="9"/>
      <c r="R68" s="9"/>
      <c r="S68" s="9"/>
      <c r="T68" s="9"/>
      <c r="U68" s="10"/>
      <c r="V68" s="10"/>
      <c r="W68" s="10"/>
      <c r="X68" s="10"/>
      <c r="Y68" s="10"/>
      <c r="Z68" s="11"/>
      <c r="AA68" s="11"/>
      <c r="AB68" s="11"/>
      <c r="AC68" s="11"/>
      <c r="AD68" s="11"/>
      <c r="AE68" s="12"/>
      <c r="AF68" s="12"/>
      <c r="AG68" s="12"/>
      <c r="AH68" s="12"/>
      <c r="AI68" s="12"/>
      <c r="AJ68" s="5">
        <f t="shared" si="0"/>
        <v>15</v>
      </c>
      <c r="AK68" s="27">
        <f t="shared" si="1"/>
        <v>1</v>
      </c>
    </row>
    <row r="69" spans="1:37" x14ac:dyDescent="0.25">
      <c r="A69" s="26">
        <v>45</v>
      </c>
      <c r="B69" s="82" t="s">
        <v>72</v>
      </c>
      <c r="C69" s="5"/>
      <c r="D69" s="5">
        <v>3</v>
      </c>
      <c r="E69" s="5"/>
      <c r="F69" s="7"/>
      <c r="G69" s="7"/>
      <c r="H69" s="7"/>
      <c r="I69" s="7"/>
      <c r="J69" s="7"/>
      <c r="K69" s="8"/>
      <c r="L69" s="8"/>
      <c r="M69" s="8"/>
      <c r="N69" s="8"/>
      <c r="O69" s="8"/>
      <c r="P69" s="9"/>
      <c r="Q69" s="9"/>
      <c r="R69" s="9">
        <v>15</v>
      </c>
      <c r="S69" s="9"/>
      <c r="T69" s="9">
        <v>1</v>
      </c>
      <c r="U69" s="10"/>
      <c r="V69" s="10"/>
      <c r="W69" s="10"/>
      <c r="X69" s="10"/>
      <c r="Y69" s="10"/>
      <c r="Z69" s="11"/>
      <c r="AA69" s="11"/>
      <c r="AB69" s="11"/>
      <c r="AC69" s="11"/>
      <c r="AD69" s="11"/>
      <c r="AE69" s="12"/>
      <c r="AF69" s="12"/>
      <c r="AG69" s="12"/>
      <c r="AH69" s="12"/>
      <c r="AI69" s="12"/>
      <c r="AJ69" s="5">
        <f t="shared" si="0"/>
        <v>15</v>
      </c>
      <c r="AK69" s="27">
        <f t="shared" si="1"/>
        <v>1</v>
      </c>
    </row>
    <row r="70" spans="1:37" x14ac:dyDescent="0.25">
      <c r="A70" s="26">
        <v>46</v>
      </c>
      <c r="B70" s="82" t="s">
        <v>73</v>
      </c>
      <c r="C70" s="5"/>
      <c r="D70" s="5">
        <v>3</v>
      </c>
      <c r="E70" s="5"/>
      <c r="F70" s="7"/>
      <c r="G70" s="7"/>
      <c r="H70" s="7"/>
      <c r="I70" s="7"/>
      <c r="J70" s="7"/>
      <c r="K70" s="8"/>
      <c r="L70" s="8"/>
      <c r="M70" s="8"/>
      <c r="N70" s="8"/>
      <c r="O70" s="8"/>
      <c r="P70" s="9">
        <v>15</v>
      </c>
      <c r="Q70" s="9"/>
      <c r="R70" s="9"/>
      <c r="S70" s="9"/>
      <c r="T70" s="9">
        <v>1</v>
      </c>
      <c r="U70" s="10"/>
      <c r="V70" s="10"/>
      <c r="W70" s="10"/>
      <c r="X70" s="10"/>
      <c r="Y70" s="10"/>
      <c r="Z70" s="11"/>
      <c r="AA70" s="11"/>
      <c r="AB70" s="11"/>
      <c r="AC70" s="11"/>
      <c r="AD70" s="11"/>
      <c r="AE70" s="12"/>
      <c r="AF70" s="12"/>
      <c r="AG70" s="12"/>
      <c r="AH70" s="12"/>
      <c r="AI70" s="12"/>
      <c r="AJ70" s="5">
        <f t="shared" si="0"/>
        <v>15</v>
      </c>
      <c r="AK70" s="27">
        <f t="shared" si="1"/>
        <v>1</v>
      </c>
    </row>
    <row r="71" spans="1:37" x14ac:dyDescent="0.25">
      <c r="A71" s="26">
        <v>47</v>
      </c>
      <c r="B71" s="82" t="s">
        <v>74</v>
      </c>
      <c r="C71" s="5"/>
      <c r="D71" s="5">
        <v>5</v>
      </c>
      <c r="E71" s="5"/>
      <c r="F71" s="7"/>
      <c r="G71" s="7"/>
      <c r="H71" s="7"/>
      <c r="I71" s="7"/>
      <c r="J71" s="7"/>
      <c r="K71" s="8"/>
      <c r="L71" s="8"/>
      <c r="M71" s="8"/>
      <c r="N71" s="8"/>
      <c r="O71" s="8"/>
      <c r="P71" s="9"/>
      <c r="Q71" s="9"/>
      <c r="R71" s="9"/>
      <c r="S71" s="9"/>
      <c r="T71" s="9"/>
      <c r="U71" s="10"/>
      <c r="V71" s="10"/>
      <c r="W71" s="10"/>
      <c r="X71" s="10"/>
      <c r="Y71" s="10"/>
      <c r="Z71" s="11">
        <v>15</v>
      </c>
      <c r="AA71" s="11"/>
      <c r="AB71" s="11"/>
      <c r="AC71" s="11"/>
      <c r="AD71" s="11">
        <v>1</v>
      </c>
      <c r="AE71" s="12"/>
      <c r="AF71" s="12"/>
      <c r="AG71" s="12"/>
      <c r="AH71" s="12"/>
      <c r="AI71" s="12"/>
      <c r="AJ71" s="5">
        <f t="shared" si="0"/>
        <v>15</v>
      </c>
      <c r="AK71" s="27">
        <f t="shared" si="1"/>
        <v>1</v>
      </c>
    </row>
    <row r="72" spans="1:37" x14ac:dyDescent="0.25">
      <c r="A72" s="26"/>
      <c r="B72" s="4" t="s">
        <v>36</v>
      </c>
      <c r="C72" s="5"/>
      <c r="D72" s="5"/>
      <c r="E72" s="5"/>
      <c r="F72" s="7">
        <f t="shared" ref="F72:AI72" si="28">SUM(F67:F71)</f>
        <v>0</v>
      </c>
      <c r="G72" s="7">
        <f t="shared" si="28"/>
        <v>0</v>
      </c>
      <c r="H72" s="7">
        <f t="shared" si="28"/>
        <v>0</v>
      </c>
      <c r="I72" s="7">
        <f t="shared" si="28"/>
        <v>0</v>
      </c>
      <c r="J72" s="7">
        <f t="shared" si="28"/>
        <v>0</v>
      </c>
      <c r="K72" s="8">
        <f t="shared" si="28"/>
        <v>15</v>
      </c>
      <c r="L72" s="8">
        <f t="shared" si="28"/>
        <v>0</v>
      </c>
      <c r="M72" s="8">
        <f t="shared" si="28"/>
        <v>15</v>
      </c>
      <c r="N72" s="8">
        <f t="shared" si="28"/>
        <v>0</v>
      </c>
      <c r="O72" s="8">
        <f t="shared" si="28"/>
        <v>2</v>
      </c>
      <c r="P72" s="9">
        <f t="shared" si="28"/>
        <v>15</v>
      </c>
      <c r="Q72" s="9">
        <f t="shared" si="28"/>
        <v>0</v>
      </c>
      <c r="R72" s="9">
        <f t="shared" si="28"/>
        <v>15</v>
      </c>
      <c r="S72" s="9">
        <f t="shared" si="28"/>
        <v>0</v>
      </c>
      <c r="T72" s="9">
        <f t="shared" si="28"/>
        <v>2</v>
      </c>
      <c r="U72" s="10">
        <f t="shared" si="28"/>
        <v>0</v>
      </c>
      <c r="V72" s="10">
        <f t="shared" si="28"/>
        <v>0</v>
      </c>
      <c r="W72" s="10">
        <f t="shared" si="28"/>
        <v>0</v>
      </c>
      <c r="X72" s="10">
        <f t="shared" si="28"/>
        <v>0</v>
      </c>
      <c r="Y72" s="10">
        <f t="shared" si="28"/>
        <v>0</v>
      </c>
      <c r="Z72" s="11">
        <f t="shared" si="28"/>
        <v>15</v>
      </c>
      <c r="AA72" s="11">
        <f t="shared" si="28"/>
        <v>0</v>
      </c>
      <c r="AB72" s="11">
        <f t="shared" si="28"/>
        <v>0</v>
      </c>
      <c r="AC72" s="11">
        <f t="shared" si="28"/>
        <v>0</v>
      </c>
      <c r="AD72" s="11">
        <f t="shared" si="28"/>
        <v>1</v>
      </c>
      <c r="AE72" s="12">
        <f t="shared" si="28"/>
        <v>0</v>
      </c>
      <c r="AF72" s="12">
        <f t="shared" si="28"/>
        <v>0</v>
      </c>
      <c r="AG72" s="12">
        <f t="shared" si="28"/>
        <v>0</v>
      </c>
      <c r="AH72" s="12">
        <f t="shared" si="28"/>
        <v>0</v>
      </c>
      <c r="AI72" s="12">
        <f t="shared" si="28"/>
        <v>0</v>
      </c>
      <c r="AJ72" s="5">
        <f t="shared" si="0"/>
        <v>75</v>
      </c>
      <c r="AK72" s="27">
        <f t="shared" si="1"/>
        <v>5</v>
      </c>
    </row>
    <row r="73" spans="1:37" x14ac:dyDescent="0.25">
      <c r="A73" s="52" t="s">
        <v>75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4"/>
    </row>
    <row r="74" spans="1:37" x14ac:dyDescent="0.25">
      <c r="A74" s="26">
        <v>48</v>
      </c>
      <c r="B74" s="82" t="s">
        <v>76</v>
      </c>
      <c r="C74" s="5"/>
      <c r="D74" s="50">
        <v>3</v>
      </c>
      <c r="E74" s="5"/>
      <c r="F74" s="7"/>
      <c r="G74" s="7"/>
      <c r="H74" s="7"/>
      <c r="I74" s="7"/>
      <c r="J74" s="7"/>
      <c r="K74" s="8"/>
      <c r="L74" s="8"/>
      <c r="M74" s="8"/>
      <c r="N74" s="8"/>
      <c r="O74" s="8"/>
      <c r="P74" s="9"/>
      <c r="Q74" s="76">
        <v>15</v>
      </c>
      <c r="R74" s="9"/>
      <c r="S74" s="9"/>
      <c r="T74" s="76">
        <v>2</v>
      </c>
      <c r="U74" s="10"/>
      <c r="V74" s="10"/>
      <c r="W74" s="10"/>
      <c r="X74" s="10"/>
      <c r="Y74" s="10"/>
      <c r="Z74" s="11"/>
      <c r="AA74" s="11"/>
      <c r="AB74" s="11"/>
      <c r="AC74" s="11"/>
      <c r="AD74" s="11"/>
      <c r="AE74" s="12"/>
      <c r="AF74" s="12"/>
      <c r="AG74" s="12"/>
      <c r="AH74" s="12"/>
      <c r="AI74" s="12"/>
      <c r="AJ74" s="50">
        <f t="shared" ref="AJ74:AJ141" si="29">SUM(F74:AI74)-AK74</f>
        <v>15</v>
      </c>
      <c r="AK74" s="51">
        <f t="shared" ref="AK74:AK141" si="30">SUM(J74,O74,T74,Y74,AD74,AI74)</f>
        <v>2</v>
      </c>
    </row>
    <row r="75" spans="1:37" x14ac:dyDescent="0.25">
      <c r="A75" s="26">
        <v>49</v>
      </c>
      <c r="B75" s="82" t="s">
        <v>77</v>
      </c>
      <c r="C75" s="5"/>
      <c r="D75" s="50"/>
      <c r="E75" s="5"/>
      <c r="F75" s="7"/>
      <c r="G75" s="7"/>
      <c r="H75" s="7"/>
      <c r="I75" s="7"/>
      <c r="J75" s="7"/>
      <c r="K75" s="8"/>
      <c r="L75" s="8"/>
      <c r="M75" s="8"/>
      <c r="N75" s="8"/>
      <c r="O75" s="8"/>
      <c r="P75" s="9"/>
      <c r="Q75" s="76"/>
      <c r="R75" s="9"/>
      <c r="S75" s="9"/>
      <c r="T75" s="76"/>
      <c r="U75" s="10"/>
      <c r="V75" s="10"/>
      <c r="W75" s="10"/>
      <c r="X75" s="10"/>
      <c r="Y75" s="10"/>
      <c r="Z75" s="11"/>
      <c r="AA75" s="11"/>
      <c r="AB75" s="11"/>
      <c r="AC75" s="11"/>
      <c r="AD75" s="11"/>
      <c r="AE75" s="12"/>
      <c r="AF75" s="12"/>
      <c r="AG75" s="12"/>
      <c r="AH75" s="12"/>
      <c r="AI75" s="12"/>
      <c r="AJ75" s="50"/>
      <c r="AK75" s="51"/>
    </row>
    <row r="76" spans="1:37" x14ac:dyDescent="0.25">
      <c r="A76" s="26">
        <v>50</v>
      </c>
      <c r="B76" s="82" t="s">
        <v>78</v>
      </c>
      <c r="C76" s="80">
        <v>4</v>
      </c>
      <c r="D76" s="50"/>
      <c r="E76" s="5"/>
      <c r="F76" s="7"/>
      <c r="G76" s="7"/>
      <c r="H76" s="7"/>
      <c r="I76" s="7"/>
      <c r="J76" s="7"/>
      <c r="K76" s="8"/>
      <c r="L76" s="8"/>
      <c r="M76" s="8"/>
      <c r="N76" s="8"/>
      <c r="O76" s="8"/>
      <c r="P76" s="9"/>
      <c r="Q76" s="9"/>
      <c r="R76" s="9"/>
      <c r="S76" s="9"/>
      <c r="T76" s="9"/>
      <c r="U76" s="10"/>
      <c r="V76" s="74">
        <v>20</v>
      </c>
      <c r="W76" s="10"/>
      <c r="X76" s="10"/>
      <c r="Y76" s="74">
        <v>2</v>
      </c>
      <c r="Z76" s="11"/>
      <c r="AA76" s="11"/>
      <c r="AB76" s="11"/>
      <c r="AC76" s="11"/>
      <c r="AD76" s="11"/>
      <c r="AE76" s="12"/>
      <c r="AF76" s="12"/>
      <c r="AG76" s="12"/>
      <c r="AH76" s="12"/>
      <c r="AI76" s="12"/>
      <c r="AJ76" s="50">
        <f t="shared" si="29"/>
        <v>20</v>
      </c>
      <c r="AK76" s="51">
        <f t="shared" si="30"/>
        <v>2</v>
      </c>
    </row>
    <row r="77" spans="1:37" x14ac:dyDescent="0.25">
      <c r="A77" s="26">
        <v>51</v>
      </c>
      <c r="B77" s="82" t="s">
        <v>79</v>
      </c>
      <c r="C77" s="81"/>
      <c r="D77" s="50"/>
      <c r="E77" s="5"/>
      <c r="F77" s="7"/>
      <c r="G77" s="7"/>
      <c r="H77" s="7"/>
      <c r="I77" s="7"/>
      <c r="J77" s="7"/>
      <c r="K77" s="8"/>
      <c r="L77" s="8"/>
      <c r="M77" s="8"/>
      <c r="N77" s="8"/>
      <c r="O77" s="8"/>
      <c r="P77" s="9"/>
      <c r="Q77" s="9"/>
      <c r="R77" s="9"/>
      <c r="S77" s="9"/>
      <c r="T77" s="9"/>
      <c r="U77" s="10"/>
      <c r="V77" s="74"/>
      <c r="W77" s="10"/>
      <c r="X77" s="10"/>
      <c r="Y77" s="74"/>
      <c r="Z77" s="11"/>
      <c r="AA77" s="11"/>
      <c r="AB77" s="11"/>
      <c r="AC77" s="11"/>
      <c r="AD77" s="11"/>
      <c r="AE77" s="12"/>
      <c r="AF77" s="12"/>
      <c r="AG77" s="12"/>
      <c r="AH77" s="12"/>
      <c r="AI77" s="12"/>
      <c r="AJ77" s="50"/>
      <c r="AK77" s="51"/>
    </row>
    <row r="78" spans="1:37" x14ac:dyDescent="0.25">
      <c r="A78" s="26"/>
      <c r="B78" s="4" t="s">
        <v>36</v>
      </c>
      <c r="C78" s="5"/>
      <c r="D78" s="5"/>
      <c r="E78" s="5"/>
      <c r="F78" s="7">
        <f>SUM(F74:F77)</f>
        <v>0</v>
      </c>
      <c r="G78" s="7">
        <f t="shared" ref="G78:AK78" si="31">SUM(G74:G77)</f>
        <v>0</v>
      </c>
      <c r="H78" s="7">
        <f t="shared" si="31"/>
        <v>0</v>
      </c>
      <c r="I78" s="7">
        <f t="shared" si="31"/>
        <v>0</v>
      </c>
      <c r="J78" s="7">
        <f t="shared" si="31"/>
        <v>0</v>
      </c>
      <c r="K78" s="8">
        <f t="shared" si="31"/>
        <v>0</v>
      </c>
      <c r="L78" s="8">
        <f t="shared" si="31"/>
        <v>0</v>
      </c>
      <c r="M78" s="8">
        <f t="shared" si="31"/>
        <v>0</v>
      </c>
      <c r="N78" s="8">
        <f t="shared" si="31"/>
        <v>0</v>
      </c>
      <c r="O78" s="8">
        <f t="shared" si="31"/>
        <v>0</v>
      </c>
      <c r="P78" s="9">
        <f t="shared" si="31"/>
        <v>0</v>
      </c>
      <c r="Q78" s="9">
        <f t="shared" si="31"/>
        <v>15</v>
      </c>
      <c r="R78" s="9">
        <f t="shared" si="31"/>
        <v>0</v>
      </c>
      <c r="S78" s="9">
        <f t="shared" si="31"/>
        <v>0</v>
      </c>
      <c r="T78" s="9">
        <f t="shared" si="31"/>
        <v>2</v>
      </c>
      <c r="U78" s="10">
        <f t="shared" si="31"/>
        <v>0</v>
      </c>
      <c r="V78" s="10">
        <f t="shared" si="31"/>
        <v>20</v>
      </c>
      <c r="W78" s="10">
        <f t="shared" si="31"/>
        <v>0</v>
      </c>
      <c r="X78" s="10">
        <f t="shared" si="31"/>
        <v>0</v>
      </c>
      <c r="Y78" s="10">
        <f t="shared" si="31"/>
        <v>2</v>
      </c>
      <c r="Z78" s="11">
        <f t="shared" si="31"/>
        <v>0</v>
      </c>
      <c r="AA78" s="11">
        <f t="shared" si="31"/>
        <v>0</v>
      </c>
      <c r="AB78" s="11">
        <f t="shared" si="31"/>
        <v>0</v>
      </c>
      <c r="AC78" s="11">
        <f t="shared" si="31"/>
        <v>0</v>
      </c>
      <c r="AD78" s="11">
        <f t="shared" si="31"/>
        <v>0</v>
      </c>
      <c r="AE78" s="12">
        <f t="shared" si="31"/>
        <v>0</v>
      </c>
      <c r="AF78" s="12">
        <f t="shared" si="31"/>
        <v>0</v>
      </c>
      <c r="AG78" s="12">
        <f t="shared" si="31"/>
        <v>0</v>
      </c>
      <c r="AH78" s="12">
        <f t="shared" si="31"/>
        <v>0</v>
      </c>
      <c r="AI78" s="12">
        <f t="shared" si="31"/>
        <v>0</v>
      </c>
      <c r="AJ78" s="5">
        <f t="shared" si="31"/>
        <v>35</v>
      </c>
      <c r="AK78" s="27">
        <f t="shared" si="31"/>
        <v>4</v>
      </c>
    </row>
    <row r="79" spans="1:37" x14ac:dyDescent="0.25">
      <c r="A79" s="52" t="s">
        <v>82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4"/>
    </row>
    <row r="80" spans="1:37" x14ac:dyDescent="0.25">
      <c r="A80" s="26">
        <v>52</v>
      </c>
      <c r="B80" s="82" t="s">
        <v>83</v>
      </c>
      <c r="C80" s="5">
        <v>3</v>
      </c>
      <c r="D80" s="5"/>
      <c r="E80" s="5"/>
      <c r="F80" s="7"/>
      <c r="G80" s="7"/>
      <c r="H80" s="7"/>
      <c r="I80" s="7"/>
      <c r="J80" s="7"/>
      <c r="K80" s="8"/>
      <c r="L80" s="8"/>
      <c r="M80" s="8"/>
      <c r="N80" s="8"/>
      <c r="O80" s="8"/>
      <c r="P80" s="9"/>
      <c r="Q80" s="9">
        <v>30</v>
      </c>
      <c r="R80" s="9"/>
      <c r="S80" s="9"/>
      <c r="T80" s="9">
        <v>3</v>
      </c>
      <c r="U80" s="10"/>
      <c r="V80" s="10"/>
      <c r="W80" s="10"/>
      <c r="X80" s="10"/>
      <c r="Y80" s="10"/>
      <c r="Z80" s="11"/>
      <c r="AA80" s="11"/>
      <c r="AB80" s="11"/>
      <c r="AC80" s="11"/>
      <c r="AD80" s="11"/>
      <c r="AE80" s="12"/>
      <c r="AF80" s="12"/>
      <c r="AG80" s="12"/>
      <c r="AH80" s="12"/>
      <c r="AI80" s="12"/>
      <c r="AJ80" s="5">
        <f t="shared" si="29"/>
        <v>30</v>
      </c>
      <c r="AK80" s="27">
        <f t="shared" si="30"/>
        <v>3</v>
      </c>
    </row>
    <row r="81" spans="1:37" x14ac:dyDescent="0.25">
      <c r="A81" s="26">
        <v>53</v>
      </c>
      <c r="B81" s="82" t="s">
        <v>84</v>
      </c>
      <c r="C81" s="5"/>
      <c r="D81" s="50">
        <v>4</v>
      </c>
      <c r="E81" s="5"/>
      <c r="F81" s="7"/>
      <c r="G81" s="7"/>
      <c r="H81" s="7"/>
      <c r="I81" s="7"/>
      <c r="J81" s="7"/>
      <c r="K81" s="8"/>
      <c r="L81" s="8"/>
      <c r="M81" s="8"/>
      <c r="N81" s="8"/>
      <c r="O81" s="8"/>
      <c r="P81" s="9"/>
      <c r="Q81" s="9"/>
      <c r="R81" s="9"/>
      <c r="S81" s="9"/>
      <c r="T81" s="9"/>
      <c r="U81" s="10"/>
      <c r="V81" s="10"/>
      <c r="W81" s="74">
        <v>30</v>
      </c>
      <c r="X81" s="10"/>
      <c r="Y81" s="74">
        <v>3</v>
      </c>
      <c r="Z81" s="11"/>
      <c r="AA81" s="11"/>
      <c r="AB81" s="11"/>
      <c r="AC81" s="11"/>
      <c r="AD81" s="11"/>
      <c r="AE81" s="12"/>
      <c r="AF81" s="12"/>
      <c r="AG81" s="12"/>
      <c r="AH81" s="12"/>
      <c r="AI81" s="12"/>
      <c r="AJ81" s="50">
        <f t="shared" si="29"/>
        <v>30</v>
      </c>
      <c r="AK81" s="51">
        <f t="shared" si="30"/>
        <v>3</v>
      </c>
    </row>
    <row r="82" spans="1:37" x14ac:dyDescent="0.25">
      <c r="A82" s="26">
        <v>54</v>
      </c>
      <c r="B82" s="82" t="s">
        <v>85</v>
      </c>
      <c r="C82" s="5"/>
      <c r="D82" s="50"/>
      <c r="E82" s="5"/>
      <c r="F82" s="7"/>
      <c r="G82" s="7"/>
      <c r="H82" s="7"/>
      <c r="I82" s="7"/>
      <c r="J82" s="7"/>
      <c r="K82" s="8"/>
      <c r="L82" s="8"/>
      <c r="M82" s="8"/>
      <c r="N82" s="8"/>
      <c r="O82" s="8"/>
      <c r="P82" s="9"/>
      <c r="Q82" s="9"/>
      <c r="R82" s="9"/>
      <c r="S82" s="9"/>
      <c r="T82" s="9"/>
      <c r="U82" s="10"/>
      <c r="V82" s="10"/>
      <c r="W82" s="74"/>
      <c r="X82" s="10"/>
      <c r="Y82" s="74"/>
      <c r="Z82" s="11"/>
      <c r="AA82" s="11"/>
      <c r="AB82" s="11"/>
      <c r="AC82" s="11"/>
      <c r="AD82" s="11"/>
      <c r="AE82" s="12"/>
      <c r="AF82" s="12"/>
      <c r="AG82" s="12"/>
      <c r="AH82" s="12"/>
      <c r="AI82" s="12"/>
      <c r="AJ82" s="50"/>
      <c r="AK82" s="51"/>
    </row>
    <row r="83" spans="1:37" x14ac:dyDescent="0.25">
      <c r="A83" s="26">
        <v>55</v>
      </c>
      <c r="B83" s="82" t="s">
        <v>86</v>
      </c>
      <c r="C83" s="5"/>
      <c r="D83" s="50">
        <v>4</v>
      </c>
      <c r="E83" s="5"/>
      <c r="F83" s="7"/>
      <c r="G83" s="7"/>
      <c r="H83" s="7"/>
      <c r="I83" s="7"/>
      <c r="J83" s="7"/>
      <c r="K83" s="8"/>
      <c r="L83" s="8"/>
      <c r="M83" s="8"/>
      <c r="N83" s="8"/>
      <c r="O83" s="8"/>
      <c r="P83" s="9"/>
      <c r="Q83" s="9"/>
      <c r="R83" s="9"/>
      <c r="S83" s="9"/>
      <c r="T83" s="9"/>
      <c r="U83" s="10"/>
      <c r="V83" s="10"/>
      <c r="W83" s="74">
        <v>30</v>
      </c>
      <c r="X83" s="10"/>
      <c r="Y83" s="74">
        <v>2</v>
      </c>
      <c r="Z83" s="11"/>
      <c r="AA83" s="11"/>
      <c r="AB83" s="11"/>
      <c r="AC83" s="11"/>
      <c r="AD83" s="11"/>
      <c r="AE83" s="12"/>
      <c r="AF83" s="12"/>
      <c r="AG83" s="12"/>
      <c r="AH83" s="12"/>
      <c r="AI83" s="12"/>
      <c r="AJ83" s="50">
        <f t="shared" si="29"/>
        <v>30</v>
      </c>
      <c r="AK83" s="51">
        <f t="shared" si="30"/>
        <v>2</v>
      </c>
    </row>
    <row r="84" spans="1:37" x14ac:dyDescent="0.25">
      <c r="A84" s="26">
        <v>56</v>
      </c>
      <c r="B84" s="82" t="s">
        <v>87</v>
      </c>
      <c r="C84" s="5"/>
      <c r="D84" s="50"/>
      <c r="E84" s="5"/>
      <c r="F84" s="7"/>
      <c r="G84" s="7"/>
      <c r="H84" s="7"/>
      <c r="I84" s="7"/>
      <c r="J84" s="7"/>
      <c r="K84" s="8"/>
      <c r="L84" s="8"/>
      <c r="M84" s="8"/>
      <c r="N84" s="8"/>
      <c r="O84" s="8"/>
      <c r="P84" s="9"/>
      <c r="Q84" s="9"/>
      <c r="R84" s="9"/>
      <c r="S84" s="9"/>
      <c r="T84" s="9"/>
      <c r="U84" s="10"/>
      <c r="V84" s="10"/>
      <c r="W84" s="74"/>
      <c r="X84" s="10"/>
      <c r="Y84" s="74"/>
      <c r="Z84" s="11"/>
      <c r="AA84" s="11"/>
      <c r="AB84" s="11"/>
      <c r="AC84" s="11"/>
      <c r="AD84" s="11"/>
      <c r="AE84" s="12"/>
      <c r="AF84" s="12"/>
      <c r="AG84" s="12"/>
      <c r="AH84" s="12"/>
      <c r="AI84" s="12"/>
      <c r="AJ84" s="50"/>
      <c r="AK84" s="51"/>
    </row>
    <row r="85" spans="1:37" x14ac:dyDescent="0.25">
      <c r="A85" s="26">
        <v>57</v>
      </c>
      <c r="B85" s="82" t="s">
        <v>88</v>
      </c>
      <c r="C85" s="5"/>
      <c r="D85" s="50">
        <v>5</v>
      </c>
      <c r="E85" s="5"/>
      <c r="F85" s="7"/>
      <c r="G85" s="7"/>
      <c r="H85" s="7"/>
      <c r="I85" s="7"/>
      <c r="J85" s="7"/>
      <c r="K85" s="8"/>
      <c r="L85" s="8"/>
      <c r="M85" s="8"/>
      <c r="N85" s="8"/>
      <c r="O85" s="8"/>
      <c r="P85" s="9"/>
      <c r="Q85" s="9"/>
      <c r="R85" s="9"/>
      <c r="S85" s="9"/>
      <c r="T85" s="9"/>
      <c r="U85" s="10"/>
      <c r="V85" s="10"/>
      <c r="W85" s="10"/>
      <c r="X85" s="10"/>
      <c r="Y85" s="10"/>
      <c r="Z85" s="11"/>
      <c r="AA85" s="11"/>
      <c r="AB85" s="77">
        <v>30</v>
      </c>
      <c r="AC85" s="11"/>
      <c r="AD85" s="77">
        <v>2</v>
      </c>
      <c r="AE85" s="12"/>
      <c r="AF85" s="12"/>
      <c r="AG85" s="12"/>
      <c r="AH85" s="12"/>
      <c r="AI85" s="12"/>
      <c r="AJ85" s="50">
        <f t="shared" si="29"/>
        <v>30</v>
      </c>
      <c r="AK85" s="51">
        <f t="shared" si="30"/>
        <v>2</v>
      </c>
    </row>
    <row r="86" spans="1:37" x14ac:dyDescent="0.25">
      <c r="A86" s="26">
        <v>58</v>
      </c>
      <c r="B86" s="82" t="s">
        <v>89</v>
      </c>
      <c r="C86" s="5"/>
      <c r="D86" s="50"/>
      <c r="E86" s="5"/>
      <c r="F86" s="7"/>
      <c r="G86" s="7"/>
      <c r="H86" s="7"/>
      <c r="I86" s="7"/>
      <c r="J86" s="7"/>
      <c r="K86" s="8"/>
      <c r="L86" s="8"/>
      <c r="M86" s="8"/>
      <c r="N86" s="8"/>
      <c r="O86" s="8"/>
      <c r="P86" s="9"/>
      <c r="Q86" s="9"/>
      <c r="R86" s="9"/>
      <c r="S86" s="9"/>
      <c r="T86" s="9"/>
      <c r="U86" s="10"/>
      <c r="V86" s="10"/>
      <c r="W86" s="10"/>
      <c r="X86" s="10"/>
      <c r="Y86" s="10"/>
      <c r="Z86" s="11"/>
      <c r="AA86" s="11"/>
      <c r="AB86" s="77"/>
      <c r="AC86" s="11"/>
      <c r="AD86" s="77"/>
      <c r="AE86" s="12"/>
      <c r="AF86" s="12"/>
      <c r="AG86" s="12"/>
      <c r="AH86" s="12"/>
      <c r="AI86" s="12"/>
      <c r="AJ86" s="50"/>
      <c r="AK86" s="51"/>
    </row>
    <row r="87" spans="1:37" x14ac:dyDescent="0.25">
      <c r="A87" s="26">
        <v>59</v>
      </c>
      <c r="B87" s="82" t="s">
        <v>90</v>
      </c>
      <c r="C87" s="5"/>
      <c r="D87" s="50">
        <v>6</v>
      </c>
      <c r="E87" s="5"/>
      <c r="F87" s="7"/>
      <c r="G87" s="7"/>
      <c r="H87" s="7"/>
      <c r="I87" s="7"/>
      <c r="J87" s="7"/>
      <c r="K87" s="8"/>
      <c r="L87" s="8"/>
      <c r="M87" s="8"/>
      <c r="N87" s="8"/>
      <c r="O87" s="8"/>
      <c r="P87" s="9"/>
      <c r="Q87" s="9"/>
      <c r="R87" s="9"/>
      <c r="S87" s="9"/>
      <c r="T87" s="9"/>
      <c r="U87" s="10"/>
      <c r="V87" s="10"/>
      <c r="W87" s="10"/>
      <c r="X87" s="10"/>
      <c r="Y87" s="10"/>
      <c r="Z87" s="11"/>
      <c r="AA87" s="11"/>
      <c r="AB87" s="11"/>
      <c r="AC87" s="11"/>
      <c r="AD87" s="11"/>
      <c r="AE87" s="12"/>
      <c r="AF87" s="12"/>
      <c r="AG87" s="75">
        <v>30</v>
      </c>
      <c r="AH87" s="12"/>
      <c r="AI87" s="75">
        <v>2</v>
      </c>
      <c r="AJ87" s="50">
        <f t="shared" si="29"/>
        <v>30</v>
      </c>
      <c r="AK87" s="51">
        <f t="shared" si="30"/>
        <v>2</v>
      </c>
    </row>
    <row r="88" spans="1:37" x14ac:dyDescent="0.25">
      <c r="A88" s="26">
        <v>60</v>
      </c>
      <c r="B88" s="82" t="s">
        <v>91</v>
      </c>
      <c r="C88" s="5"/>
      <c r="D88" s="50"/>
      <c r="E88" s="5"/>
      <c r="F88" s="7"/>
      <c r="G88" s="7"/>
      <c r="H88" s="7"/>
      <c r="I88" s="7"/>
      <c r="J88" s="7"/>
      <c r="K88" s="8"/>
      <c r="L88" s="8"/>
      <c r="M88" s="8"/>
      <c r="N88" s="8"/>
      <c r="O88" s="8"/>
      <c r="P88" s="9"/>
      <c r="Q88" s="9"/>
      <c r="R88" s="9"/>
      <c r="S88" s="9"/>
      <c r="T88" s="9"/>
      <c r="U88" s="10"/>
      <c r="V88" s="10"/>
      <c r="W88" s="10"/>
      <c r="X88" s="10"/>
      <c r="Y88" s="10"/>
      <c r="Z88" s="11"/>
      <c r="AA88" s="11"/>
      <c r="AB88" s="11"/>
      <c r="AC88" s="11"/>
      <c r="AD88" s="11"/>
      <c r="AE88" s="12"/>
      <c r="AF88" s="12"/>
      <c r="AG88" s="75"/>
      <c r="AH88" s="12"/>
      <c r="AI88" s="75"/>
      <c r="AJ88" s="50"/>
      <c r="AK88" s="51"/>
    </row>
    <row r="89" spans="1:37" x14ac:dyDescent="0.25">
      <c r="A89" s="26">
        <v>61</v>
      </c>
      <c r="B89" s="82" t="s">
        <v>80</v>
      </c>
      <c r="C89" s="5"/>
      <c r="D89" s="5">
        <v>4</v>
      </c>
      <c r="E89" s="5"/>
      <c r="F89" s="7"/>
      <c r="G89" s="7"/>
      <c r="H89" s="7"/>
      <c r="I89" s="7"/>
      <c r="J89" s="7"/>
      <c r="K89" s="8"/>
      <c r="L89" s="8"/>
      <c r="M89" s="8"/>
      <c r="N89" s="8"/>
      <c r="O89" s="8"/>
      <c r="P89" s="9"/>
      <c r="Q89" s="9"/>
      <c r="R89" s="9"/>
      <c r="S89" s="9"/>
      <c r="T89" s="9"/>
      <c r="U89" s="10"/>
      <c r="V89" s="10">
        <v>30</v>
      </c>
      <c r="W89" s="10"/>
      <c r="X89" s="10"/>
      <c r="Y89" s="10">
        <v>2</v>
      </c>
      <c r="Z89" s="11"/>
      <c r="AA89" s="11"/>
      <c r="AB89" s="11"/>
      <c r="AC89" s="11"/>
      <c r="AD89" s="11"/>
      <c r="AE89" s="12"/>
      <c r="AF89" s="12"/>
      <c r="AG89" s="12"/>
      <c r="AH89" s="12"/>
      <c r="AI89" s="12"/>
      <c r="AJ89" s="5">
        <f>SUM(F89:AI89)-AK89</f>
        <v>30</v>
      </c>
      <c r="AK89" s="27">
        <f>SUM(J89,O89,T89,Y89,AD89,AI89)</f>
        <v>2</v>
      </c>
    </row>
    <row r="90" spans="1:37" x14ac:dyDescent="0.25">
      <c r="A90" s="26">
        <v>62</v>
      </c>
      <c r="B90" s="82" t="s">
        <v>81</v>
      </c>
      <c r="C90" s="5"/>
      <c r="D90" s="5">
        <v>5</v>
      </c>
      <c r="E90" s="5"/>
      <c r="F90" s="7"/>
      <c r="G90" s="7"/>
      <c r="H90" s="7"/>
      <c r="I90" s="7"/>
      <c r="J90" s="7"/>
      <c r="K90" s="8"/>
      <c r="L90" s="8"/>
      <c r="M90" s="8"/>
      <c r="N90" s="8"/>
      <c r="O90" s="8"/>
      <c r="P90" s="9"/>
      <c r="Q90" s="9"/>
      <c r="R90" s="9"/>
      <c r="S90" s="9"/>
      <c r="T90" s="9"/>
      <c r="U90" s="10"/>
      <c r="V90" s="10"/>
      <c r="W90" s="10"/>
      <c r="X90" s="10"/>
      <c r="Y90" s="10"/>
      <c r="Z90" s="11"/>
      <c r="AA90" s="11">
        <v>30</v>
      </c>
      <c r="AB90" s="11"/>
      <c r="AC90" s="11"/>
      <c r="AD90" s="11">
        <v>2</v>
      </c>
      <c r="AE90" s="12"/>
      <c r="AF90" s="12"/>
      <c r="AG90" s="12"/>
      <c r="AH90" s="12"/>
      <c r="AI90" s="12"/>
      <c r="AJ90" s="5">
        <f>SUM(F90:AI90)-AK90</f>
        <v>30</v>
      </c>
      <c r="AK90" s="27">
        <f>SUM(J90,O90,T90,Y90,AD90,AI90)</f>
        <v>2</v>
      </c>
    </row>
    <row r="91" spans="1:37" x14ac:dyDescent="0.25">
      <c r="A91" s="26">
        <v>63</v>
      </c>
      <c r="B91" s="82" t="s">
        <v>92</v>
      </c>
      <c r="C91" s="5"/>
      <c r="D91" s="5">
        <v>5</v>
      </c>
      <c r="E91" s="5"/>
      <c r="F91" s="7"/>
      <c r="G91" s="7"/>
      <c r="H91" s="7"/>
      <c r="I91" s="7"/>
      <c r="J91" s="7"/>
      <c r="K91" s="8"/>
      <c r="L91" s="8"/>
      <c r="M91" s="8"/>
      <c r="N91" s="8"/>
      <c r="O91" s="8"/>
      <c r="P91" s="9"/>
      <c r="Q91" s="9"/>
      <c r="R91" s="9"/>
      <c r="S91" s="9"/>
      <c r="T91" s="9"/>
      <c r="U91" s="10"/>
      <c r="V91" s="10"/>
      <c r="W91" s="10"/>
      <c r="X91" s="10"/>
      <c r="Y91" s="10"/>
      <c r="Z91" s="11"/>
      <c r="AA91" s="11"/>
      <c r="AB91" s="11">
        <v>30</v>
      </c>
      <c r="AC91" s="11"/>
      <c r="AD91" s="11">
        <v>2</v>
      </c>
      <c r="AE91" s="12"/>
      <c r="AF91" s="12"/>
      <c r="AG91" s="12"/>
      <c r="AH91" s="12"/>
      <c r="AI91" s="12"/>
      <c r="AJ91" s="5">
        <f t="shared" si="29"/>
        <v>30</v>
      </c>
      <c r="AK91" s="27">
        <f t="shared" si="30"/>
        <v>2</v>
      </c>
    </row>
    <row r="92" spans="1:37" x14ac:dyDescent="0.25">
      <c r="A92" s="26">
        <v>64</v>
      </c>
      <c r="B92" s="82" t="s">
        <v>93</v>
      </c>
      <c r="C92" s="5"/>
      <c r="D92" s="5">
        <v>6</v>
      </c>
      <c r="E92" s="5"/>
      <c r="F92" s="7"/>
      <c r="G92" s="7"/>
      <c r="H92" s="7"/>
      <c r="I92" s="7"/>
      <c r="J92" s="7"/>
      <c r="K92" s="8"/>
      <c r="L92" s="8"/>
      <c r="M92" s="8"/>
      <c r="N92" s="8"/>
      <c r="O92" s="8"/>
      <c r="P92" s="9"/>
      <c r="Q92" s="9"/>
      <c r="R92" s="9"/>
      <c r="S92" s="9"/>
      <c r="T92" s="9"/>
      <c r="U92" s="10"/>
      <c r="V92" s="10"/>
      <c r="W92" s="10"/>
      <c r="X92" s="10"/>
      <c r="Y92" s="10"/>
      <c r="Z92" s="11"/>
      <c r="AA92" s="11"/>
      <c r="AB92" s="11"/>
      <c r="AC92" s="11"/>
      <c r="AD92" s="11"/>
      <c r="AE92" s="12"/>
      <c r="AF92" s="12"/>
      <c r="AG92" s="12">
        <v>20</v>
      </c>
      <c r="AH92" s="12"/>
      <c r="AI92" s="12">
        <v>1</v>
      </c>
      <c r="AJ92" s="5">
        <f t="shared" si="29"/>
        <v>20</v>
      </c>
      <c r="AK92" s="27">
        <f t="shared" si="30"/>
        <v>1</v>
      </c>
    </row>
    <row r="93" spans="1:37" x14ac:dyDescent="0.25">
      <c r="A93" s="26">
        <v>65</v>
      </c>
      <c r="B93" s="82" t="s">
        <v>94</v>
      </c>
      <c r="C93" s="5"/>
      <c r="D93" s="5">
        <v>5</v>
      </c>
      <c r="E93" s="5"/>
      <c r="F93" s="7"/>
      <c r="G93" s="7"/>
      <c r="H93" s="7"/>
      <c r="I93" s="7"/>
      <c r="J93" s="7"/>
      <c r="K93" s="8"/>
      <c r="L93" s="8"/>
      <c r="M93" s="8"/>
      <c r="N93" s="8"/>
      <c r="O93" s="8"/>
      <c r="P93" s="9"/>
      <c r="Q93" s="9"/>
      <c r="R93" s="9"/>
      <c r="S93" s="9"/>
      <c r="T93" s="9"/>
      <c r="U93" s="10"/>
      <c r="V93" s="10"/>
      <c r="W93" s="10"/>
      <c r="X93" s="10"/>
      <c r="Y93" s="10"/>
      <c r="Z93" s="11"/>
      <c r="AA93" s="11"/>
      <c r="AB93" s="11">
        <v>30</v>
      </c>
      <c r="AC93" s="11"/>
      <c r="AD93" s="11">
        <v>2</v>
      </c>
      <c r="AE93" s="12"/>
      <c r="AF93" s="12"/>
      <c r="AG93" s="12"/>
      <c r="AH93" s="12"/>
      <c r="AI93" s="12"/>
      <c r="AJ93" s="5">
        <f t="shared" si="29"/>
        <v>30</v>
      </c>
      <c r="AK93" s="27">
        <f t="shared" si="30"/>
        <v>2</v>
      </c>
    </row>
    <row r="94" spans="1:37" x14ac:dyDescent="0.25">
      <c r="A94" s="26">
        <v>66</v>
      </c>
      <c r="B94" s="82" t="s">
        <v>95</v>
      </c>
      <c r="C94" s="5"/>
      <c r="D94" s="5">
        <v>6</v>
      </c>
      <c r="E94" s="5"/>
      <c r="F94" s="7"/>
      <c r="G94" s="7"/>
      <c r="H94" s="7"/>
      <c r="I94" s="7"/>
      <c r="J94" s="7"/>
      <c r="K94" s="8"/>
      <c r="L94" s="8"/>
      <c r="M94" s="8"/>
      <c r="N94" s="8"/>
      <c r="O94" s="8"/>
      <c r="P94" s="9"/>
      <c r="Q94" s="9"/>
      <c r="R94" s="9"/>
      <c r="S94" s="9"/>
      <c r="T94" s="9"/>
      <c r="U94" s="10"/>
      <c r="V94" s="10"/>
      <c r="W94" s="10"/>
      <c r="X94" s="10"/>
      <c r="Y94" s="10"/>
      <c r="Z94" s="11"/>
      <c r="AA94" s="11"/>
      <c r="AB94" s="11"/>
      <c r="AC94" s="11"/>
      <c r="AD94" s="11"/>
      <c r="AE94" s="12"/>
      <c r="AF94" s="12"/>
      <c r="AG94" s="12">
        <v>20</v>
      </c>
      <c r="AH94" s="12"/>
      <c r="AI94" s="12">
        <v>1</v>
      </c>
      <c r="AJ94" s="5">
        <f t="shared" si="29"/>
        <v>20</v>
      </c>
      <c r="AK94" s="27">
        <f t="shared" si="30"/>
        <v>1</v>
      </c>
    </row>
    <row r="95" spans="1:37" x14ac:dyDescent="0.25">
      <c r="A95" s="26"/>
      <c r="B95" s="4" t="s">
        <v>36</v>
      </c>
      <c r="C95" s="5"/>
      <c r="D95" s="5"/>
      <c r="E95" s="5"/>
      <c r="F95" s="7">
        <f t="shared" ref="F95:AK95" si="32">SUM(F80:F94)</f>
        <v>0</v>
      </c>
      <c r="G95" s="7">
        <f t="shared" si="32"/>
        <v>0</v>
      </c>
      <c r="H95" s="7">
        <f t="shared" si="32"/>
        <v>0</v>
      </c>
      <c r="I95" s="7">
        <f t="shared" si="32"/>
        <v>0</v>
      </c>
      <c r="J95" s="7">
        <f t="shared" si="32"/>
        <v>0</v>
      </c>
      <c r="K95" s="8">
        <f t="shared" si="32"/>
        <v>0</v>
      </c>
      <c r="L95" s="8">
        <f t="shared" si="32"/>
        <v>0</v>
      </c>
      <c r="M95" s="8">
        <f t="shared" si="32"/>
        <v>0</v>
      </c>
      <c r="N95" s="8">
        <f t="shared" si="32"/>
        <v>0</v>
      </c>
      <c r="O95" s="8">
        <f t="shared" si="32"/>
        <v>0</v>
      </c>
      <c r="P95" s="9">
        <f t="shared" si="32"/>
        <v>0</v>
      </c>
      <c r="Q95" s="9">
        <f t="shared" si="32"/>
        <v>30</v>
      </c>
      <c r="R95" s="9">
        <f t="shared" si="32"/>
        <v>0</v>
      </c>
      <c r="S95" s="9">
        <f t="shared" si="32"/>
        <v>0</v>
      </c>
      <c r="T95" s="9">
        <f t="shared" si="32"/>
        <v>3</v>
      </c>
      <c r="U95" s="10">
        <f t="shared" si="32"/>
        <v>0</v>
      </c>
      <c r="V95" s="10">
        <f t="shared" si="32"/>
        <v>30</v>
      </c>
      <c r="W95" s="10">
        <f t="shared" si="32"/>
        <v>60</v>
      </c>
      <c r="X95" s="10">
        <f t="shared" si="32"/>
        <v>0</v>
      </c>
      <c r="Y95" s="10">
        <f t="shared" si="32"/>
        <v>7</v>
      </c>
      <c r="Z95" s="11">
        <f t="shared" si="32"/>
        <v>0</v>
      </c>
      <c r="AA95" s="11">
        <f t="shared" si="32"/>
        <v>30</v>
      </c>
      <c r="AB95" s="11">
        <f t="shared" si="32"/>
        <v>90</v>
      </c>
      <c r="AC95" s="11">
        <f t="shared" si="32"/>
        <v>0</v>
      </c>
      <c r="AD95" s="11">
        <f t="shared" si="32"/>
        <v>8</v>
      </c>
      <c r="AE95" s="12">
        <f t="shared" si="32"/>
        <v>0</v>
      </c>
      <c r="AF95" s="12">
        <f t="shared" si="32"/>
        <v>0</v>
      </c>
      <c r="AG95" s="12">
        <f t="shared" si="32"/>
        <v>70</v>
      </c>
      <c r="AH95" s="12">
        <f t="shared" si="32"/>
        <v>0</v>
      </c>
      <c r="AI95" s="12">
        <f t="shared" si="32"/>
        <v>4</v>
      </c>
      <c r="AJ95" s="5">
        <f t="shared" si="32"/>
        <v>310</v>
      </c>
      <c r="AK95" s="27">
        <f t="shared" si="32"/>
        <v>22</v>
      </c>
    </row>
    <row r="96" spans="1:37" x14ac:dyDescent="0.25">
      <c r="A96" s="52" t="s">
        <v>96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4"/>
    </row>
    <row r="97" spans="1:37" x14ac:dyDescent="0.25">
      <c r="A97" s="26">
        <v>67</v>
      </c>
      <c r="B97" s="82" t="s">
        <v>158</v>
      </c>
      <c r="C97" s="5"/>
      <c r="D97" s="5">
        <v>5</v>
      </c>
      <c r="E97" s="5"/>
      <c r="F97" s="7"/>
      <c r="G97" s="7"/>
      <c r="H97" s="7"/>
      <c r="I97" s="7"/>
      <c r="J97" s="7"/>
      <c r="K97" s="8"/>
      <c r="L97" s="8"/>
      <c r="M97" s="8"/>
      <c r="N97" s="8"/>
      <c r="O97" s="8"/>
      <c r="P97" s="9"/>
      <c r="Q97" s="9"/>
      <c r="R97" s="9"/>
      <c r="S97" s="9"/>
      <c r="T97" s="9"/>
      <c r="U97" s="10"/>
      <c r="V97" s="10"/>
      <c r="W97" s="10"/>
      <c r="X97" s="10"/>
      <c r="Y97" s="10"/>
      <c r="Z97" s="11"/>
      <c r="AA97" s="11"/>
      <c r="AB97" s="11"/>
      <c r="AC97" s="11">
        <v>30</v>
      </c>
      <c r="AD97" s="11">
        <v>4</v>
      </c>
      <c r="AE97" s="12"/>
      <c r="AF97" s="12"/>
      <c r="AG97" s="12"/>
      <c r="AH97" s="12"/>
      <c r="AI97" s="12"/>
      <c r="AJ97" s="5">
        <f t="shared" si="29"/>
        <v>30</v>
      </c>
      <c r="AK97" s="27">
        <f t="shared" si="30"/>
        <v>4</v>
      </c>
    </row>
    <row r="98" spans="1:37" x14ac:dyDescent="0.25">
      <c r="A98" s="26">
        <v>68</v>
      </c>
      <c r="B98" s="82" t="s">
        <v>159</v>
      </c>
      <c r="C98" s="5"/>
      <c r="D98" s="5">
        <v>6</v>
      </c>
      <c r="E98" s="5"/>
      <c r="F98" s="7"/>
      <c r="G98" s="7"/>
      <c r="H98" s="7"/>
      <c r="I98" s="7"/>
      <c r="J98" s="7"/>
      <c r="K98" s="8"/>
      <c r="L98" s="8"/>
      <c r="M98" s="8"/>
      <c r="N98" s="8"/>
      <c r="O98" s="8"/>
      <c r="P98" s="9"/>
      <c r="Q98" s="9"/>
      <c r="R98" s="9"/>
      <c r="S98" s="9"/>
      <c r="T98" s="9"/>
      <c r="U98" s="10"/>
      <c r="V98" s="10"/>
      <c r="W98" s="10"/>
      <c r="X98" s="10"/>
      <c r="Y98" s="10"/>
      <c r="Z98" s="11"/>
      <c r="AA98" s="11"/>
      <c r="AB98" s="11"/>
      <c r="AC98" s="11"/>
      <c r="AD98" s="11"/>
      <c r="AE98" s="12"/>
      <c r="AF98" s="12"/>
      <c r="AG98" s="12"/>
      <c r="AH98" s="12">
        <v>30</v>
      </c>
      <c r="AI98" s="12">
        <v>4</v>
      </c>
      <c r="AJ98" s="5">
        <f t="shared" si="29"/>
        <v>30</v>
      </c>
      <c r="AK98" s="27">
        <f t="shared" si="30"/>
        <v>4</v>
      </c>
    </row>
    <row r="99" spans="1:37" x14ac:dyDescent="0.25">
      <c r="A99" s="26">
        <v>69</v>
      </c>
      <c r="B99" s="82" t="s">
        <v>155</v>
      </c>
      <c r="C99" s="5"/>
      <c r="D99" s="5">
        <v>5</v>
      </c>
      <c r="E99" s="5"/>
      <c r="F99" s="7"/>
      <c r="G99" s="7"/>
      <c r="H99" s="7"/>
      <c r="I99" s="7"/>
      <c r="J99" s="7"/>
      <c r="K99" s="8"/>
      <c r="L99" s="8"/>
      <c r="M99" s="8"/>
      <c r="N99" s="8"/>
      <c r="O99" s="8"/>
      <c r="P99" s="9"/>
      <c r="Q99" s="9"/>
      <c r="R99" s="9"/>
      <c r="S99" s="9"/>
      <c r="T99" s="9"/>
      <c r="U99" s="10"/>
      <c r="V99" s="10"/>
      <c r="W99" s="10"/>
      <c r="X99" s="10"/>
      <c r="Y99" s="10"/>
      <c r="Z99" s="11"/>
      <c r="AA99" s="11"/>
      <c r="AB99" s="11"/>
      <c r="AC99" s="11"/>
      <c r="AD99" s="11">
        <v>2</v>
      </c>
      <c r="AE99" s="12"/>
      <c r="AF99" s="12"/>
      <c r="AG99" s="12"/>
      <c r="AH99" s="12"/>
      <c r="AI99" s="12"/>
      <c r="AJ99" s="5">
        <f t="shared" si="29"/>
        <v>0</v>
      </c>
      <c r="AK99" s="27">
        <f t="shared" si="30"/>
        <v>2</v>
      </c>
    </row>
    <row r="100" spans="1:37" x14ac:dyDescent="0.25">
      <c r="A100" s="26"/>
      <c r="B100" s="4" t="s">
        <v>36</v>
      </c>
      <c r="C100" s="5"/>
      <c r="D100" s="5"/>
      <c r="E100" s="5"/>
      <c r="F100" s="7">
        <f t="shared" ref="F100:AB100" si="33">SUM(F97:F99)</f>
        <v>0</v>
      </c>
      <c r="G100" s="7">
        <f t="shared" si="33"/>
        <v>0</v>
      </c>
      <c r="H100" s="7">
        <f t="shared" si="33"/>
        <v>0</v>
      </c>
      <c r="I100" s="7">
        <f t="shared" si="33"/>
        <v>0</v>
      </c>
      <c r="J100" s="7">
        <f t="shared" si="33"/>
        <v>0</v>
      </c>
      <c r="K100" s="8">
        <f t="shared" si="33"/>
        <v>0</v>
      </c>
      <c r="L100" s="8">
        <f t="shared" si="33"/>
        <v>0</v>
      </c>
      <c r="M100" s="8">
        <f t="shared" si="33"/>
        <v>0</v>
      </c>
      <c r="N100" s="8">
        <f t="shared" si="33"/>
        <v>0</v>
      </c>
      <c r="O100" s="8">
        <f t="shared" si="33"/>
        <v>0</v>
      </c>
      <c r="P100" s="9">
        <f t="shared" si="33"/>
        <v>0</v>
      </c>
      <c r="Q100" s="9">
        <f t="shared" si="33"/>
        <v>0</v>
      </c>
      <c r="R100" s="9">
        <f t="shared" si="33"/>
        <v>0</v>
      </c>
      <c r="S100" s="9">
        <f t="shared" si="33"/>
        <v>0</v>
      </c>
      <c r="T100" s="9">
        <f t="shared" si="33"/>
        <v>0</v>
      </c>
      <c r="U100" s="10">
        <f t="shared" si="33"/>
        <v>0</v>
      </c>
      <c r="V100" s="10">
        <f t="shared" si="33"/>
        <v>0</v>
      </c>
      <c r="W100" s="10">
        <f t="shared" si="33"/>
        <v>0</v>
      </c>
      <c r="X100" s="10">
        <f t="shared" si="33"/>
        <v>0</v>
      </c>
      <c r="Y100" s="10">
        <f t="shared" si="33"/>
        <v>0</v>
      </c>
      <c r="Z100" s="11">
        <f t="shared" si="33"/>
        <v>0</v>
      </c>
      <c r="AA100" s="11">
        <f t="shared" si="33"/>
        <v>0</v>
      </c>
      <c r="AB100" s="11">
        <f t="shared" si="33"/>
        <v>0</v>
      </c>
      <c r="AC100" s="11">
        <f>SUM(AC97:AC99)</f>
        <v>30</v>
      </c>
      <c r="AD100" s="11">
        <f t="shared" ref="AD100:AI100" si="34">SUM(AD97:AD99)</f>
        <v>6</v>
      </c>
      <c r="AE100" s="12">
        <f t="shared" si="34"/>
        <v>0</v>
      </c>
      <c r="AF100" s="12">
        <f t="shared" si="34"/>
        <v>0</v>
      </c>
      <c r="AG100" s="12">
        <f t="shared" si="34"/>
        <v>0</v>
      </c>
      <c r="AH100" s="12">
        <f t="shared" si="34"/>
        <v>30</v>
      </c>
      <c r="AI100" s="12">
        <f t="shared" si="34"/>
        <v>4</v>
      </c>
      <c r="AJ100" s="5">
        <f t="shared" si="29"/>
        <v>60</v>
      </c>
      <c r="AK100" s="27">
        <f t="shared" si="30"/>
        <v>10</v>
      </c>
    </row>
    <row r="101" spans="1:37" x14ac:dyDescent="0.25">
      <c r="A101" s="26"/>
      <c r="B101" s="13" t="s">
        <v>97</v>
      </c>
      <c r="C101" s="6"/>
      <c r="D101" s="6"/>
      <c r="E101" s="6"/>
      <c r="F101" s="14">
        <f t="shared" ref="F101:AI101" si="35">SUM(F65,F72,F78,F95,F100)</f>
        <v>0</v>
      </c>
      <c r="G101" s="14">
        <f t="shared" si="35"/>
        <v>0</v>
      </c>
      <c r="H101" s="14">
        <f t="shared" si="35"/>
        <v>120</v>
      </c>
      <c r="I101" s="14">
        <f t="shared" si="35"/>
        <v>0</v>
      </c>
      <c r="J101" s="14">
        <f t="shared" si="35"/>
        <v>10</v>
      </c>
      <c r="K101" s="15">
        <f t="shared" si="35"/>
        <v>15</v>
      </c>
      <c r="L101" s="15">
        <f t="shared" si="35"/>
        <v>0</v>
      </c>
      <c r="M101" s="15">
        <f t="shared" si="35"/>
        <v>135</v>
      </c>
      <c r="N101" s="15">
        <f t="shared" si="35"/>
        <v>0</v>
      </c>
      <c r="O101" s="15">
        <f t="shared" si="35"/>
        <v>13</v>
      </c>
      <c r="P101" s="16">
        <f t="shared" si="35"/>
        <v>15</v>
      </c>
      <c r="Q101" s="16">
        <f t="shared" si="35"/>
        <v>45</v>
      </c>
      <c r="R101" s="16">
        <f t="shared" si="35"/>
        <v>115</v>
      </c>
      <c r="S101" s="16">
        <f t="shared" si="35"/>
        <v>0</v>
      </c>
      <c r="T101" s="16">
        <f t="shared" si="35"/>
        <v>15</v>
      </c>
      <c r="U101" s="17">
        <f t="shared" si="35"/>
        <v>0</v>
      </c>
      <c r="V101" s="17">
        <f t="shared" si="35"/>
        <v>50</v>
      </c>
      <c r="W101" s="17">
        <f t="shared" si="35"/>
        <v>130</v>
      </c>
      <c r="X101" s="17">
        <f t="shared" si="35"/>
        <v>0</v>
      </c>
      <c r="Y101" s="17">
        <f t="shared" si="35"/>
        <v>15</v>
      </c>
      <c r="Z101" s="18">
        <f t="shared" si="35"/>
        <v>15</v>
      </c>
      <c r="AA101" s="18">
        <f t="shared" si="35"/>
        <v>30</v>
      </c>
      <c r="AB101" s="18">
        <f t="shared" si="35"/>
        <v>160</v>
      </c>
      <c r="AC101" s="18">
        <f t="shared" si="35"/>
        <v>30</v>
      </c>
      <c r="AD101" s="18">
        <f t="shared" si="35"/>
        <v>21</v>
      </c>
      <c r="AE101" s="19">
        <f t="shared" si="35"/>
        <v>0</v>
      </c>
      <c r="AF101" s="19">
        <f t="shared" si="35"/>
        <v>0</v>
      </c>
      <c r="AG101" s="19">
        <f t="shared" si="35"/>
        <v>150</v>
      </c>
      <c r="AH101" s="19">
        <f t="shared" si="35"/>
        <v>30</v>
      </c>
      <c r="AI101" s="19">
        <f t="shared" si="35"/>
        <v>15</v>
      </c>
      <c r="AJ101" s="6">
        <f t="shared" si="29"/>
        <v>1040</v>
      </c>
      <c r="AK101" s="28">
        <f t="shared" si="30"/>
        <v>89</v>
      </c>
    </row>
    <row r="102" spans="1:37" x14ac:dyDescent="0.25">
      <c r="A102" s="26"/>
      <c r="B102" s="13" t="s">
        <v>98</v>
      </c>
      <c r="C102" s="6"/>
      <c r="D102" s="6"/>
      <c r="E102" s="6"/>
      <c r="F102" s="14">
        <f t="shared" ref="F102:AI102" si="36">SUM(F53,F101)</f>
        <v>70</v>
      </c>
      <c r="G102" s="14">
        <f t="shared" si="36"/>
        <v>15</v>
      </c>
      <c r="H102" s="14">
        <f t="shared" si="36"/>
        <v>240</v>
      </c>
      <c r="I102" s="14">
        <f t="shared" si="36"/>
        <v>0</v>
      </c>
      <c r="J102" s="14">
        <f t="shared" si="36"/>
        <v>30</v>
      </c>
      <c r="K102" s="15">
        <f t="shared" si="36"/>
        <v>60</v>
      </c>
      <c r="L102" s="15">
        <f t="shared" si="36"/>
        <v>20</v>
      </c>
      <c r="M102" s="15">
        <f t="shared" si="36"/>
        <v>290</v>
      </c>
      <c r="N102" s="15">
        <f t="shared" si="36"/>
        <v>0</v>
      </c>
      <c r="O102" s="15">
        <f t="shared" si="36"/>
        <v>30</v>
      </c>
      <c r="P102" s="16">
        <f t="shared" si="36"/>
        <v>30</v>
      </c>
      <c r="Q102" s="16">
        <f t="shared" si="36"/>
        <v>45</v>
      </c>
      <c r="R102" s="16">
        <f t="shared" si="36"/>
        <v>310</v>
      </c>
      <c r="S102" s="16">
        <f t="shared" si="36"/>
        <v>0</v>
      </c>
      <c r="T102" s="16">
        <f t="shared" si="36"/>
        <v>30</v>
      </c>
      <c r="U102" s="17">
        <f t="shared" si="36"/>
        <v>0</v>
      </c>
      <c r="V102" s="17">
        <f t="shared" si="36"/>
        <v>80</v>
      </c>
      <c r="W102" s="17">
        <f t="shared" si="36"/>
        <v>250</v>
      </c>
      <c r="X102" s="17">
        <f t="shared" si="36"/>
        <v>0</v>
      </c>
      <c r="Y102" s="17">
        <f t="shared" si="36"/>
        <v>30</v>
      </c>
      <c r="Z102" s="18">
        <f t="shared" si="36"/>
        <v>15</v>
      </c>
      <c r="AA102" s="18">
        <f t="shared" si="36"/>
        <v>30</v>
      </c>
      <c r="AB102" s="18">
        <f t="shared" si="36"/>
        <v>280</v>
      </c>
      <c r="AC102" s="18">
        <f t="shared" si="36"/>
        <v>30</v>
      </c>
      <c r="AD102" s="18">
        <f t="shared" si="36"/>
        <v>31</v>
      </c>
      <c r="AE102" s="19">
        <f t="shared" si="36"/>
        <v>30</v>
      </c>
      <c r="AF102" s="19">
        <f t="shared" si="36"/>
        <v>0</v>
      </c>
      <c r="AG102" s="19">
        <f t="shared" si="36"/>
        <v>270</v>
      </c>
      <c r="AH102" s="19">
        <f t="shared" si="36"/>
        <v>30</v>
      </c>
      <c r="AI102" s="19">
        <f t="shared" si="36"/>
        <v>29</v>
      </c>
      <c r="AJ102" s="6">
        <f t="shared" si="29"/>
        <v>2095</v>
      </c>
      <c r="AK102" s="28">
        <f t="shared" si="30"/>
        <v>180</v>
      </c>
    </row>
    <row r="103" spans="1:37" x14ac:dyDescent="0.25">
      <c r="A103" s="55" t="s">
        <v>99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7"/>
    </row>
    <row r="104" spans="1:37" x14ac:dyDescent="0.25">
      <c r="A104" s="52" t="s">
        <v>100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4"/>
    </row>
    <row r="105" spans="1:37" x14ac:dyDescent="0.25">
      <c r="A105" s="26">
        <v>70</v>
      </c>
      <c r="B105" s="82" t="s">
        <v>164</v>
      </c>
      <c r="C105" s="5"/>
      <c r="D105" s="5">
        <v>1</v>
      </c>
      <c r="E105" s="5"/>
      <c r="F105" s="7"/>
      <c r="G105" s="7"/>
      <c r="H105" s="7">
        <v>60</v>
      </c>
      <c r="I105" s="7"/>
      <c r="J105" s="7">
        <v>4</v>
      </c>
      <c r="K105" s="8"/>
      <c r="L105" s="8"/>
      <c r="M105" s="8"/>
      <c r="N105" s="8"/>
      <c r="O105" s="8"/>
      <c r="P105" s="9"/>
      <c r="Q105" s="9"/>
      <c r="R105" s="9"/>
      <c r="S105" s="9"/>
      <c r="T105" s="9"/>
      <c r="U105" s="10"/>
      <c r="V105" s="10"/>
      <c r="W105" s="10"/>
      <c r="X105" s="10"/>
      <c r="Y105" s="10"/>
      <c r="Z105" s="11"/>
      <c r="AA105" s="11"/>
      <c r="AB105" s="11"/>
      <c r="AC105" s="11"/>
      <c r="AD105" s="11"/>
      <c r="AE105" s="12"/>
      <c r="AF105" s="12"/>
      <c r="AG105" s="12"/>
      <c r="AH105" s="12"/>
      <c r="AI105" s="12"/>
      <c r="AJ105" s="5">
        <f t="shared" si="29"/>
        <v>60</v>
      </c>
      <c r="AK105" s="27">
        <f t="shared" si="30"/>
        <v>4</v>
      </c>
    </row>
    <row r="106" spans="1:37" x14ac:dyDescent="0.25">
      <c r="A106" s="26">
        <v>71</v>
      </c>
      <c r="B106" s="82" t="s">
        <v>165</v>
      </c>
      <c r="C106" s="5">
        <v>2</v>
      </c>
      <c r="D106" s="5"/>
      <c r="E106" s="5"/>
      <c r="F106" s="7"/>
      <c r="G106" s="7"/>
      <c r="H106" s="7"/>
      <c r="I106" s="7"/>
      <c r="J106" s="7"/>
      <c r="K106" s="8"/>
      <c r="L106" s="8"/>
      <c r="M106" s="8">
        <v>60</v>
      </c>
      <c r="N106" s="8"/>
      <c r="O106" s="8">
        <v>5</v>
      </c>
      <c r="P106" s="9"/>
      <c r="Q106" s="9"/>
      <c r="R106" s="9"/>
      <c r="S106" s="9"/>
      <c r="T106" s="9"/>
      <c r="U106" s="10"/>
      <c r="V106" s="10"/>
      <c r="W106" s="10"/>
      <c r="X106" s="10"/>
      <c r="Y106" s="10"/>
      <c r="Z106" s="11"/>
      <c r="AA106" s="11"/>
      <c r="AB106" s="11"/>
      <c r="AC106" s="11"/>
      <c r="AD106" s="11"/>
      <c r="AE106" s="12"/>
      <c r="AF106" s="12"/>
      <c r="AG106" s="12"/>
      <c r="AH106" s="12"/>
      <c r="AI106" s="12"/>
      <c r="AJ106" s="5">
        <f t="shared" si="29"/>
        <v>60</v>
      </c>
      <c r="AK106" s="27">
        <f t="shared" si="30"/>
        <v>5</v>
      </c>
    </row>
    <row r="107" spans="1:37" x14ac:dyDescent="0.25">
      <c r="A107" s="26">
        <v>72</v>
      </c>
      <c r="B107" s="82" t="s">
        <v>166</v>
      </c>
      <c r="C107" s="5"/>
      <c r="D107" s="5">
        <v>3</v>
      </c>
      <c r="E107" s="5"/>
      <c r="F107" s="7"/>
      <c r="G107" s="7"/>
      <c r="H107" s="7"/>
      <c r="I107" s="7"/>
      <c r="J107" s="7"/>
      <c r="K107" s="8"/>
      <c r="L107" s="8"/>
      <c r="M107" s="8"/>
      <c r="N107" s="8"/>
      <c r="O107" s="8"/>
      <c r="P107" s="9"/>
      <c r="Q107" s="9"/>
      <c r="R107" s="9">
        <v>60</v>
      </c>
      <c r="S107" s="9"/>
      <c r="T107" s="9">
        <v>5</v>
      </c>
      <c r="U107" s="10"/>
      <c r="V107" s="10"/>
      <c r="W107" s="10"/>
      <c r="X107" s="10"/>
      <c r="Y107" s="10"/>
      <c r="Z107" s="11"/>
      <c r="AA107" s="11"/>
      <c r="AB107" s="11"/>
      <c r="AC107" s="11"/>
      <c r="AD107" s="11"/>
      <c r="AE107" s="12"/>
      <c r="AF107" s="12"/>
      <c r="AG107" s="12"/>
      <c r="AH107" s="12"/>
      <c r="AI107" s="12"/>
      <c r="AJ107" s="5">
        <f t="shared" si="29"/>
        <v>60</v>
      </c>
      <c r="AK107" s="27">
        <f t="shared" si="30"/>
        <v>5</v>
      </c>
    </row>
    <row r="108" spans="1:37" x14ac:dyDescent="0.25">
      <c r="A108" s="26">
        <v>73</v>
      </c>
      <c r="B108" s="82" t="s">
        <v>167</v>
      </c>
      <c r="C108" s="5"/>
      <c r="D108" s="5">
        <v>4</v>
      </c>
      <c r="E108" s="5"/>
      <c r="F108" s="7"/>
      <c r="G108" s="7"/>
      <c r="H108" s="7"/>
      <c r="I108" s="7"/>
      <c r="J108" s="7"/>
      <c r="K108" s="8"/>
      <c r="L108" s="8"/>
      <c r="M108" s="8"/>
      <c r="N108" s="8"/>
      <c r="O108" s="8"/>
      <c r="P108" s="9"/>
      <c r="Q108" s="9"/>
      <c r="R108" s="9"/>
      <c r="S108" s="9"/>
      <c r="T108" s="9"/>
      <c r="U108" s="10"/>
      <c r="V108" s="10"/>
      <c r="W108" s="10">
        <v>60</v>
      </c>
      <c r="X108" s="10"/>
      <c r="Y108" s="10">
        <v>4</v>
      </c>
      <c r="Z108" s="11"/>
      <c r="AA108" s="11"/>
      <c r="AB108" s="11"/>
      <c r="AC108" s="11"/>
      <c r="AD108" s="11"/>
      <c r="AE108" s="12"/>
      <c r="AF108" s="12"/>
      <c r="AG108" s="12"/>
      <c r="AH108" s="12"/>
      <c r="AI108" s="12"/>
      <c r="AJ108" s="5">
        <f t="shared" si="29"/>
        <v>60</v>
      </c>
      <c r="AK108" s="27">
        <f t="shared" si="30"/>
        <v>4</v>
      </c>
    </row>
    <row r="109" spans="1:37" x14ac:dyDescent="0.25">
      <c r="A109" s="26">
        <v>74</v>
      </c>
      <c r="B109" s="82" t="s">
        <v>168</v>
      </c>
      <c r="C109" s="5"/>
      <c r="D109" s="5">
        <v>5</v>
      </c>
      <c r="E109" s="5"/>
      <c r="F109" s="7"/>
      <c r="G109" s="7"/>
      <c r="H109" s="7"/>
      <c r="I109" s="7"/>
      <c r="J109" s="7"/>
      <c r="K109" s="8"/>
      <c r="L109" s="8"/>
      <c r="M109" s="8"/>
      <c r="N109" s="8"/>
      <c r="O109" s="8"/>
      <c r="P109" s="9"/>
      <c r="Q109" s="9"/>
      <c r="R109" s="9"/>
      <c r="S109" s="9"/>
      <c r="T109" s="9"/>
      <c r="U109" s="10"/>
      <c r="V109" s="10"/>
      <c r="W109" s="10"/>
      <c r="X109" s="10"/>
      <c r="Y109" s="10"/>
      <c r="Z109" s="11"/>
      <c r="AA109" s="11"/>
      <c r="AB109" s="11">
        <v>60</v>
      </c>
      <c r="AC109" s="11"/>
      <c r="AD109" s="11">
        <v>5</v>
      </c>
      <c r="AE109" s="12"/>
      <c r="AF109" s="12"/>
      <c r="AG109" s="12"/>
      <c r="AH109" s="12"/>
      <c r="AI109" s="12"/>
      <c r="AJ109" s="5">
        <f t="shared" si="29"/>
        <v>60</v>
      </c>
      <c r="AK109" s="27">
        <f t="shared" si="30"/>
        <v>5</v>
      </c>
    </row>
    <row r="110" spans="1:37" x14ac:dyDescent="0.25">
      <c r="A110" s="26">
        <v>75</v>
      </c>
      <c r="B110" s="82" t="s">
        <v>169</v>
      </c>
      <c r="C110" s="5">
        <v>6</v>
      </c>
      <c r="D110" s="5"/>
      <c r="E110" s="5"/>
      <c r="F110" s="7"/>
      <c r="G110" s="7"/>
      <c r="H110" s="7"/>
      <c r="I110" s="7"/>
      <c r="J110" s="7"/>
      <c r="K110" s="8"/>
      <c r="L110" s="8"/>
      <c r="M110" s="8"/>
      <c r="N110" s="8"/>
      <c r="O110" s="8"/>
      <c r="P110" s="9"/>
      <c r="Q110" s="9"/>
      <c r="R110" s="9"/>
      <c r="S110" s="9"/>
      <c r="T110" s="9"/>
      <c r="U110" s="10"/>
      <c r="V110" s="10"/>
      <c r="W110" s="10"/>
      <c r="X110" s="10"/>
      <c r="Y110" s="10"/>
      <c r="Z110" s="11"/>
      <c r="AA110" s="11"/>
      <c r="AB110" s="11"/>
      <c r="AC110" s="11"/>
      <c r="AD110" s="11"/>
      <c r="AE110" s="12"/>
      <c r="AF110" s="12"/>
      <c r="AG110" s="12">
        <v>30</v>
      </c>
      <c r="AH110" s="12"/>
      <c r="AI110" s="12">
        <v>6</v>
      </c>
      <c r="AJ110" s="5">
        <f t="shared" si="29"/>
        <v>30</v>
      </c>
      <c r="AK110" s="27">
        <f t="shared" si="30"/>
        <v>6</v>
      </c>
    </row>
    <row r="111" spans="1:37" x14ac:dyDescent="0.25">
      <c r="A111" s="26">
        <v>76</v>
      </c>
      <c r="B111" s="82" t="s">
        <v>101</v>
      </c>
      <c r="C111" s="5"/>
      <c r="D111" s="5">
        <v>1</v>
      </c>
      <c r="E111" s="5"/>
      <c r="F111" s="7"/>
      <c r="G111" s="7"/>
      <c r="H111" s="7">
        <v>15</v>
      </c>
      <c r="I111" s="7"/>
      <c r="J111" s="7">
        <v>1</v>
      </c>
      <c r="K111" s="8"/>
      <c r="L111" s="8"/>
      <c r="M111" s="8"/>
      <c r="N111" s="8"/>
      <c r="O111" s="8"/>
      <c r="P111" s="9"/>
      <c r="Q111" s="9"/>
      <c r="R111" s="9"/>
      <c r="S111" s="9"/>
      <c r="T111" s="9"/>
      <c r="U111" s="10"/>
      <c r="V111" s="10"/>
      <c r="W111" s="10"/>
      <c r="X111" s="10"/>
      <c r="Y111" s="10"/>
      <c r="Z111" s="11"/>
      <c r="AA111" s="11"/>
      <c r="AB111" s="11"/>
      <c r="AC111" s="11"/>
      <c r="AD111" s="11"/>
      <c r="AE111" s="12"/>
      <c r="AF111" s="12"/>
      <c r="AG111" s="12"/>
      <c r="AH111" s="12"/>
      <c r="AI111" s="12"/>
      <c r="AJ111" s="5">
        <f t="shared" si="29"/>
        <v>15</v>
      </c>
      <c r="AK111" s="27">
        <f t="shared" si="30"/>
        <v>1</v>
      </c>
    </row>
    <row r="112" spans="1:37" x14ac:dyDescent="0.25">
      <c r="A112" s="26">
        <v>77</v>
      </c>
      <c r="B112" s="82" t="s">
        <v>102</v>
      </c>
      <c r="C112" s="5"/>
      <c r="D112" s="5">
        <v>2</v>
      </c>
      <c r="E112" s="5"/>
      <c r="F112" s="7"/>
      <c r="G112" s="7"/>
      <c r="H112" s="7"/>
      <c r="I112" s="7"/>
      <c r="J112" s="7"/>
      <c r="K112" s="8"/>
      <c r="L112" s="8"/>
      <c r="M112" s="8">
        <v>15</v>
      </c>
      <c r="N112" s="8"/>
      <c r="O112" s="8">
        <v>1</v>
      </c>
      <c r="P112" s="9"/>
      <c r="Q112" s="9"/>
      <c r="R112" s="9"/>
      <c r="S112" s="9"/>
      <c r="T112" s="9"/>
      <c r="U112" s="10"/>
      <c r="V112" s="10"/>
      <c r="W112" s="10"/>
      <c r="X112" s="10"/>
      <c r="Y112" s="10"/>
      <c r="Z112" s="11"/>
      <c r="AA112" s="11"/>
      <c r="AB112" s="11"/>
      <c r="AC112" s="11"/>
      <c r="AD112" s="11"/>
      <c r="AE112" s="12"/>
      <c r="AF112" s="12"/>
      <c r="AG112" s="12"/>
      <c r="AH112" s="12"/>
      <c r="AI112" s="12"/>
      <c r="AJ112" s="5">
        <f t="shared" si="29"/>
        <v>15</v>
      </c>
      <c r="AK112" s="27">
        <f t="shared" si="30"/>
        <v>1</v>
      </c>
    </row>
    <row r="113" spans="1:37" x14ac:dyDescent="0.25">
      <c r="A113" s="26"/>
      <c r="B113" s="4" t="s">
        <v>36</v>
      </c>
      <c r="C113" s="5"/>
      <c r="D113" s="5"/>
      <c r="E113" s="5"/>
      <c r="F113" s="7">
        <f t="shared" ref="F113" si="37">SUM(F105:F112)</f>
        <v>0</v>
      </c>
      <c r="G113" s="7">
        <f t="shared" ref="G113" si="38">SUM(G105:G112)</f>
        <v>0</v>
      </c>
      <c r="H113" s="7">
        <f t="shared" ref="H113" si="39">SUM(H105:H112)</f>
        <v>75</v>
      </c>
      <c r="I113" s="7">
        <f t="shared" ref="I113" si="40">SUM(I105:I112)</f>
        <v>0</v>
      </c>
      <c r="J113" s="7">
        <f t="shared" ref="J113" si="41">SUM(J105:J112)</f>
        <v>5</v>
      </c>
      <c r="K113" s="8">
        <f t="shared" ref="K113" si="42">SUM(K105:K112)</f>
        <v>0</v>
      </c>
      <c r="L113" s="8">
        <f t="shared" ref="L113" si="43">SUM(L105:L112)</f>
        <v>0</v>
      </c>
      <c r="M113" s="8">
        <f t="shared" ref="M113" si="44">SUM(M105:M112)</f>
        <v>75</v>
      </c>
      <c r="N113" s="8">
        <f t="shared" ref="N113" si="45">SUM(N105:N112)</f>
        <v>0</v>
      </c>
      <c r="O113" s="8">
        <f t="shared" ref="O113" si="46">SUM(O105:O112)</f>
        <v>6</v>
      </c>
      <c r="P113" s="9">
        <f t="shared" ref="P113" si="47">SUM(P105:P112)</f>
        <v>0</v>
      </c>
      <c r="Q113" s="9">
        <f t="shared" ref="Q113" si="48">SUM(Q105:Q112)</f>
        <v>0</v>
      </c>
      <c r="R113" s="9">
        <f t="shared" ref="R113" si="49">SUM(R105:R112)</f>
        <v>60</v>
      </c>
      <c r="S113" s="9">
        <f t="shared" ref="S113" si="50">SUM(S105:S112)</f>
        <v>0</v>
      </c>
      <c r="T113" s="9">
        <f t="shared" ref="T113" si="51">SUM(T105:T112)</f>
        <v>5</v>
      </c>
      <c r="U113" s="10">
        <f t="shared" ref="U113" si="52">SUM(U105:U112)</f>
        <v>0</v>
      </c>
      <c r="V113" s="10">
        <f t="shared" ref="V113" si="53">SUM(V105:V112)</f>
        <v>0</v>
      </c>
      <c r="W113" s="10">
        <f t="shared" ref="W113" si="54">SUM(W105:W112)</f>
        <v>60</v>
      </c>
      <c r="X113" s="10">
        <f t="shared" ref="X113" si="55">SUM(X105:X112)</f>
        <v>0</v>
      </c>
      <c r="Y113" s="10">
        <f t="shared" ref="Y113" si="56">SUM(Y105:Y112)</f>
        <v>4</v>
      </c>
      <c r="Z113" s="11">
        <f t="shared" ref="Z113" si="57">SUM(Z105:Z112)</f>
        <v>0</v>
      </c>
      <c r="AA113" s="11">
        <f t="shared" ref="AA113" si="58">SUM(AA105:AA112)</f>
        <v>0</v>
      </c>
      <c r="AB113" s="11">
        <f t="shared" ref="AB113" si="59">SUM(AB105:AB112)</f>
        <v>60</v>
      </c>
      <c r="AC113" s="11">
        <f t="shared" ref="AC113" si="60">SUM(AC105:AC112)</f>
        <v>0</v>
      </c>
      <c r="AD113" s="11">
        <f t="shared" ref="AD113" si="61">SUM(AD105:AD112)</f>
        <v>5</v>
      </c>
      <c r="AE113" s="12">
        <f t="shared" ref="AE113" si="62">SUM(AE105:AE112)</f>
        <v>0</v>
      </c>
      <c r="AF113" s="12">
        <f t="shared" ref="AF113" si="63">SUM(AF105:AF112)</f>
        <v>0</v>
      </c>
      <c r="AG113" s="12">
        <f t="shared" ref="AG113" si="64">SUM(AG105:AG112)</f>
        <v>30</v>
      </c>
      <c r="AH113" s="12">
        <f t="shared" ref="AH113" si="65">SUM(AH105:AH112)</f>
        <v>0</v>
      </c>
      <c r="AI113" s="12">
        <f t="shared" ref="AI113" si="66">SUM(AI105:AI112)</f>
        <v>6</v>
      </c>
      <c r="AJ113" s="5">
        <f t="shared" si="29"/>
        <v>360</v>
      </c>
      <c r="AK113" s="27">
        <f t="shared" si="30"/>
        <v>31</v>
      </c>
    </row>
    <row r="114" spans="1:37" x14ac:dyDescent="0.25">
      <c r="A114" s="52" t="s">
        <v>103</v>
      </c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4"/>
    </row>
    <row r="115" spans="1:37" x14ac:dyDescent="0.25">
      <c r="A115" s="26">
        <v>78</v>
      </c>
      <c r="B115" s="82" t="s">
        <v>104</v>
      </c>
      <c r="C115" s="5"/>
      <c r="D115" s="5">
        <v>2</v>
      </c>
      <c r="E115" s="5"/>
      <c r="F115" s="7"/>
      <c r="G115" s="7"/>
      <c r="H115" s="7"/>
      <c r="I115" s="7"/>
      <c r="J115" s="7"/>
      <c r="K115" s="8"/>
      <c r="L115" s="8"/>
      <c r="M115" s="8">
        <v>15</v>
      </c>
      <c r="N115" s="8"/>
      <c r="O115" s="8">
        <v>1</v>
      </c>
      <c r="P115" s="9"/>
      <c r="Q115" s="9"/>
      <c r="R115" s="9"/>
      <c r="S115" s="9"/>
      <c r="T115" s="9"/>
      <c r="U115" s="10"/>
      <c r="V115" s="10"/>
      <c r="W115" s="10"/>
      <c r="X115" s="10"/>
      <c r="Y115" s="10"/>
      <c r="Z115" s="11"/>
      <c r="AA115" s="11"/>
      <c r="AB115" s="11"/>
      <c r="AC115" s="11"/>
      <c r="AD115" s="11"/>
      <c r="AE115" s="12"/>
      <c r="AF115" s="12"/>
      <c r="AG115" s="12"/>
      <c r="AH115" s="12"/>
      <c r="AI115" s="12"/>
      <c r="AJ115" s="5">
        <f t="shared" si="29"/>
        <v>15</v>
      </c>
      <c r="AK115" s="27">
        <f t="shared" si="30"/>
        <v>1</v>
      </c>
    </row>
    <row r="116" spans="1:37" x14ac:dyDescent="0.25">
      <c r="A116" s="26">
        <v>79</v>
      </c>
      <c r="B116" s="82" t="s">
        <v>105</v>
      </c>
      <c r="C116" s="5"/>
      <c r="D116" s="5">
        <v>2</v>
      </c>
      <c r="E116" s="5"/>
      <c r="F116" s="7"/>
      <c r="G116" s="7"/>
      <c r="H116" s="7"/>
      <c r="I116" s="7"/>
      <c r="J116" s="7"/>
      <c r="K116" s="8">
        <v>15</v>
      </c>
      <c r="L116" s="8"/>
      <c r="M116" s="8"/>
      <c r="N116" s="8"/>
      <c r="O116" s="8">
        <v>1</v>
      </c>
      <c r="P116" s="9"/>
      <c r="Q116" s="9"/>
      <c r="R116" s="9"/>
      <c r="S116" s="9"/>
      <c r="T116" s="9"/>
      <c r="U116" s="10"/>
      <c r="V116" s="10"/>
      <c r="W116" s="10"/>
      <c r="X116" s="10"/>
      <c r="Y116" s="10"/>
      <c r="Z116" s="11"/>
      <c r="AA116" s="11"/>
      <c r="AB116" s="11"/>
      <c r="AC116" s="11"/>
      <c r="AD116" s="11"/>
      <c r="AE116" s="12"/>
      <c r="AF116" s="12"/>
      <c r="AG116" s="12"/>
      <c r="AH116" s="12"/>
      <c r="AI116" s="12"/>
      <c r="AJ116" s="5">
        <f t="shared" si="29"/>
        <v>15</v>
      </c>
      <c r="AK116" s="27">
        <f t="shared" si="30"/>
        <v>1</v>
      </c>
    </row>
    <row r="117" spans="1:37" x14ac:dyDescent="0.25">
      <c r="A117" s="26">
        <v>80</v>
      </c>
      <c r="B117" s="82" t="s">
        <v>106</v>
      </c>
      <c r="C117" s="5"/>
      <c r="D117" s="5">
        <v>3</v>
      </c>
      <c r="E117" s="5"/>
      <c r="F117" s="7"/>
      <c r="G117" s="7"/>
      <c r="H117" s="7"/>
      <c r="I117" s="7"/>
      <c r="J117" s="7"/>
      <c r="K117" s="8"/>
      <c r="L117" s="8"/>
      <c r="M117" s="8"/>
      <c r="N117" s="8"/>
      <c r="O117" s="8"/>
      <c r="P117" s="9"/>
      <c r="Q117" s="9"/>
      <c r="R117" s="9">
        <v>15</v>
      </c>
      <c r="S117" s="9"/>
      <c r="T117" s="9">
        <v>1</v>
      </c>
      <c r="U117" s="10"/>
      <c r="V117" s="10"/>
      <c r="W117" s="10"/>
      <c r="X117" s="10"/>
      <c r="Y117" s="10"/>
      <c r="Z117" s="11"/>
      <c r="AA117" s="11"/>
      <c r="AB117" s="11"/>
      <c r="AC117" s="11"/>
      <c r="AD117" s="11"/>
      <c r="AE117" s="12"/>
      <c r="AF117" s="12"/>
      <c r="AG117" s="12"/>
      <c r="AH117" s="12"/>
      <c r="AI117" s="12"/>
      <c r="AJ117" s="5">
        <f t="shared" si="29"/>
        <v>15</v>
      </c>
      <c r="AK117" s="27">
        <f t="shared" si="30"/>
        <v>1</v>
      </c>
    </row>
    <row r="118" spans="1:37" x14ac:dyDescent="0.25">
      <c r="A118" s="26">
        <v>81</v>
      </c>
      <c r="B118" s="82" t="s">
        <v>107</v>
      </c>
      <c r="C118" s="5">
        <v>3</v>
      </c>
      <c r="D118" s="5"/>
      <c r="E118" s="5"/>
      <c r="F118" s="7"/>
      <c r="G118" s="7"/>
      <c r="H118" s="7"/>
      <c r="I118" s="7"/>
      <c r="J118" s="7"/>
      <c r="K118" s="8"/>
      <c r="L118" s="8"/>
      <c r="M118" s="8"/>
      <c r="N118" s="8"/>
      <c r="O118" s="8"/>
      <c r="P118" s="9">
        <v>20</v>
      </c>
      <c r="Q118" s="9"/>
      <c r="R118" s="9"/>
      <c r="S118" s="9"/>
      <c r="T118" s="9">
        <v>2</v>
      </c>
      <c r="U118" s="10"/>
      <c r="V118" s="10"/>
      <c r="W118" s="10"/>
      <c r="X118" s="10"/>
      <c r="Y118" s="10"/>
      <c r="Z118" s="11"/>
      <c r="AA118" s="11"/>
      <c r="AB118" s="11"/>
      <c r="AC118" s="11"/>
      <c r="AD118" s="11"/>
      <c r="AE118" s="12"/>
      <c r="AF118" s="12"/>
      <c r="AG118" s="12"/>
      <c r="AH118" s="12"/>
      <c r="AI118" s="12"/>
      <c r="AJ118" s="5">
        <f t="shared" si="29"/>
        <v>20</v>
      </c>
      <c r="AK118" s="27">
        <f t="shared" si="30"/>
        <v>2</v>
      </c>
    </row>
    <row r="119" spans="1:37" x14ac:dyDescent="0.25">
      <c r="A119" s="26">
        <v>82</v>
      </c>
      <c r="B119" s="82" t="s">
        <v>181</v>
      </c>
      <c r="C119" s="5"/>
      <c r="D119" s="5">
        <v>1</v>
      </c>
      <c r="E119" s="5"/>
      <c r="F119" s="7"/>
      <c r="G119" s="7"/>
      <c r="H119" s="7">
        <v>15</v>
      </c>
      <c r="I119" s="7"/>
      <c r="J119" s="7">
        <v>1</v>
      </c>
      <c r="K119" s="8"/>
      <c r="L119" s="8"/>
      <c r="M119" s="8"/>
      <c r="N119" s="8"/>
      <c r="O119" s="8"/>
      <c r="P119" s="9"/>
      <c r="Q119" s="9"/>
      <c r="R119" s="9"/>
      <c r="S119" s="9"/>
      <c r="T119" s="9"/>
      <c r="U119" s="10"/>
      <c r="V119" s="10"/>
      <c r="W119" s="10"/>
      <c r="X119" s="10"/>
      <c r="Y119" s="10"/>
      <c r="Z119" s="11"/>
      <c r="AA119" s="11"/>
      <c r="AB119" s="11"/>
      <c r="AC119" s="11"/>
      <c r="AD119" s="11"/>
      <c r="AE119" s="12"/>
      <c r="AF119" s="12"/>
      <c r="AG119" s="12"/>
      <c r="AH119" s="12"/>
      <c r="AI119" s="12"/>
      <c r="AJ119" s="5">
        <f t="shared" ref="AJ119:AJ124" si="67">SUM(F119:AI119)-AK119</f>
        <v>15</v>
      </c>
      <c r="AK119" s="27">
        <f t="shared" ref="AK119:AK124" si="68">SUM(J119,O119,T119,Y119,AD119,AI119)</f>
        <v>1</v>
      </c>
    </row>
    <row r="120" spans="1:37" x14ac:dyDescent="0.25">
      <c r="A120" s="26">
        <v>83</v>
      </c>
      <c r="B120" s="82" t="s">
        <v>182</v>
      </c>
      <c r="C120" s="5"/>
      <c r="D120" s="5">
        <v>2</v>
      </c>
      <c r="E120" s="5"/>
      <c r="F120" s="7"/>
      <c r="G120" s="7"/>
      <c r="H120" s="7"/>
      <c r="I120" s="7"/>
      <c r="J120" s="7"/>
      <c r="K120" s="8"/>
      <c r="L120" s="8"/>
      <c r="M120" s="8">
        <v>15</v>
      </c>
      <c r="N120" s="8"/>
      <c r="O120" s="8">
        <v>1</v>
      </c>
      <c r="P120" s="9"/>
      <c r="Q120" s="9"/>
      <c r="R120" s="9"/>
      <c r="S120" s="9"/>
      <c r="T120" s="9"/>
      <c r="U120" s="10"/>
      <c r="V120" s="10"/>
      <c r="W120" s="10"/>
      <c r="X120" s="10"/>
      <c r="Y120" s="10"/>
      <c r="Z120" s="11"/>
      <c r="AA120" s="11"/>
      <c r="AB120" s="11"/>
      <c r="AC120" s="11"/>
      <c r="AD120" s="11"/>
      <c r="AE120" s="12"/>
      <c r="AF120" s="12"/>
      <c r="AG120" s="12"/>
      <c r="AH120" s="12"/>
      <c r="AI120" s="12"/>
      <c r="AJ120" s="5">
        <f t="shared" si="67"/>
        <v>15</v>
      </c>
      <c r="AK120" s="27">
        <f t="shared" si="68"/>
        <v>1</v>
      </c>
    </row>
    <row r="121" spans="1:37" x14ac:dyDescent="0.25">
      <c r="A121" s="26">
        <v>84</v>
      </c>
      <c r="B121" s="82" t="s">
        <v>183</v>
      </c>
      <c r="C121" s="5"/>
      <c r="D121" s="5">
        <v>3</v>
      </c>
      <c r="E121" s="5"/>
      <c r="F121" s="7"/>
      <c r="G121" s="7"/>
      <c r="H121" s="7"/>
      <c r="I121" s="7"/>
      <c r="J121" s="7"/>
      <c r="K121" s="8"/>
      <c r="L121" s="8"/>
      <c r="M121" s="8"/>
      <c r="N121" s="8"/>
      <c r="O121" s="8"/>
      <c r="P121" s="9"/>
      <c r="Q121" s="9"/>
      <c r="R121" s="9">
        <v>30</v>
      </c>
      <c r="S121" s="9"/>
      <c r="T121" s="9">
        <v>3</v>
      </c>
      <c r="U121" s="10"/>
      <c r="V121" s="10"/>
      <c r="W121" s="10"/>
      <c r="X121" s="10"/>
      <c r="Y121" s="10"/>
      <c r="Z121" s="11"/>
      <c r="AA121" s="11"/>
      <c r="AB121" s="11"/>
      <c r="AC121" s="11"/>
      <c r="AD121" s="11"/>
      <c r="AE121" s="12"/>
      <c r="AF121" s="12"/>
      <c r="AG121" s="12"/>
      <c r="AH121" s="12"/>
      <c r="AI121" s="12"/>
      <c r="AJ121" s="5">
        <f t="shared" si="67"/>
        <v>30</v>
      </c>
      <c r="AK121" s="27">
        <f t="shared" si="68"/>
        <v>3</v>
      </c>
    </row>
    <row r="122" spans="1:37" x14ac:dyDescent="0.25">
      <c r="A122" s="26">
        <v>85</v>
      </c>
      <c r="B122" s="82" t="s">
        <v>184</v>
      </c>
      <c r="C122" s="5"/>
      <c r="D122" s="5">
        <v>4</v>
      </c>
      <c r="E122" s="5"/>
      <c r="F122" s="7"/>
      <c r="G122" s="7"/>
      <c r="H122" s="7"/>
      <c r="I122" s="7"/>
      <c r="J122" s="7"/>
      <c r="K122" s="8"/>
      <c r="L122" s="8"/>
      <c r="M122" s="8"/>
      <c r="N122" s="8"/>
      <c r="O122" s="8"/>
      <c r="P122" s="9"/>
      <c r="Q122" s="9"/>
      <c r="R122" s="9"/>
      <c r="S122" s="9"/>
      <c r="T122" s="9"/>
      <c r="U122" s="10"/>
      <c r="V122" s="10"/>
      <c r="W122" s="10">
        <v>30</v>
      </c>
      <c r="X122" s="10"/>
      <c r="Y122" s="10">
        <v>2</v>
      </c>
      <c r="Z122" s="11"/>
      <c r="AA122" s="11"/>
      <c r="AB122" s="11"/>
      <c r="AC122" s="11"/>
      <c r="AD122" s="11"/>
      <c r="AE122" s="12"/>
      <c r="AF122" s="12"/>
      <c r="AG122" s="12"/>
      <c r="AH122" s="12"/>
      <c r="AI122" s="12"/>
      <c r="AJ122" s="5">
        <f t="shared" si="67"/>
        <v>30</v>
      </c>
      <c r="AK122" s="27">
        <f t="shared" si="68"/>
        <v>2</v>
      </c>
    </row>
    <row r="123" spans="1:37" x14ac:dyDescent="0.25">
      <c r="A123" s="26">
        <v>86</v>
      </c>
      <c r="B123" s="82" t="s">
        <v>170</v>
      </c>
      <c r="C123" s="5"/>
      <c r="D123" s="5">
        <v>5</v>
      </c>
      <c r="E123" s="5"/>
      <c r="F123" s="7"/>
      <c r="G123" s="7"/>
      <c r="H123" s="7"/>
      <c r="I123" s="7"/>
      <c r="J123" s="7"/>
      <c r="K123" s="8"/>
      <c r="L123" s="8"/>
      <c r="M123" s="8"/>
      <c r="N123" s="8"/>
      <c r="O123" s="8"/>
      <c r="P123" s="9"/>
      <c r="Q123" s="9"/>
      <c r="R123" s="9"/>
      <c r="S123" s="9"/>
      <c r="T123" s="9"/>
      <c r="U123" s="10"/>
      <c r="V123" s="10"/>
      <c r="W123" s="10"/>
      <c r="X123" s="10"/>
      <c r="Y123" s="10"/>
      <c r="Z123" s="11"/>
      <c r="AA123" s="11"/>
      <c r="AB123" s="11">
        <v>30</v>
      </c>
      <c r="AC123" s="11"/>
      <c r="AD123" s="11">
        <v>2</v>
      </c>
      <c r="AE123" s="12"/>
      <c r="AF123" s="12"/>
      <c r="AG123" s="12"/>
      <c r="AH123" s="12"/>
      <c r="AI123" s="12"/>
      <c r="AJ123" s="5">
        <f t="shared" si="67"/>
        <v>30</v>
      </c>
      <c r="AK123" s="27">
        <f t="shared" si="68"/>
        <v>2</v>
      </c>
    </row>
    <row r="124" spans="1:37" x14ac:dyDescent="0.25">
      <c r="A124" s="26">
        <v>87</v>
      </c>
      <c r="B124" s="82" t="s">
        <v>185</v>
      </c>
      <c r="C124" s="5"/>
      <c r="D124" s="5">
        <v>6</v>
      </c>
      <c r="E124" s="5"/>
      <c r="F124" s="7"/>
      <c r="G124" s="7"/>
      <c r="H124" s="7"/>
      <c r="I124" s="7"/>
      <c r="J124" s="7"/>
      <c r="K124" s="8"/>
      <c r="L124" s="8"/>
      <c r="M124" s="8"/>
      <c r="N124" s="8"/>
      <c r="O124" s="8"/>
      <c r="P124" s="9"/>
      <c r="Q124" s="9"/>
      <c r="R124" s="9"/>
      <c r="S124" s="9"/>
      <c r="T124" s="9"/>
      <c r="U124" s="10"/>
      <c r="V124" s="10"/>
      <c r="W124" s="10"/>
      <c r="X124" s="10"/>
      <c r="Y124" s="10"/>
      <c r="Z124" s="11"/>
      <c r="AA124" s="11"/>
      <c r="AB124" s="11"/>
      <c r="AC124" s="11"/>
      <c r="AD124" s="11"/>
      <c r="AE124" s="12"/>
      <c r="AF124" s="12"/>
      <c r="AG124" s="12">
        <v>30</v>
      </c>
      <c r="AH124" s="12"/>
      <c r="AI124" s="12">
        <v>3</v>
      </c>
      <c r="AJ124" s="5">
        <f t="shared" si="67"/>
        <v>30</v>
      </c>
      <c r="AK124" s="27">
        <f t="shared" si="68"/>
        <v>3</v>
      </c>
    </row>
    <row r="125" spans="1:37" x14ac:dyDescent="0.25">
      <c r="A125" s="26">
        <v>88</v>
      </c>
      <c r="B125" s="82" t="s">
        <v>108</v>
      </c>
      <c r="C125" s="5">
        <v>5</v>
      </c>
      <c r="D125" s="5"/>
      <c r="E125" s="5"/>
      <c r="F125" s="7"/>
      <c r="G125" s="7"/>
      <c r="H125" s="7"/>
      <c r="I125" s="7"/>
      <c r="J125" s="7"/>
      <c r="K125" s="8"/>
      <c r="L125" s="8"/>
      <c r="M125" s="8"/>
      <c r="N125" s="8"/>
      <c r="O125" s="8"/>
      <c r="P125" s="9"/>
      <c r="Q125" s="9"/>
      <c r="R125" s="9"/>
      <c r="S125" s="9"/>
      <c r="T125" s="9"/>
      <c r="U125" s="10"/>
      <c r="V125" s="10"/>
      <c r="W125" s="10"/>
      <c r="X125" s="10"/>
      <c r="Y125" s="10"/>
      <c r="Z125" s="11">
        <v>30</v>
      </c>
      <c r="AA125" s="11"/>
      <c r="AB125" s="11"/>
      <c r="AC125" s="11"/>
      <c r="AD125" s="11">
        <v>3</v>
      </c>
      <c r="AE125" s="12"/>
      <c r="AF125" s="12"/>
      <c r="AG125" s="12"/>
      <c r="AH125" s="12"/>
      <c r="AI125" s="12"/>
      <c r="AJ125" s="5">
        <f t="shared" si="29"/>
        <v>30</v>
      </c>
      <c r="AK125" s="27">
        <f t="shared" si="30"/>
        <v>3</v>
      </c>
    </row>
    <row r="126" spans="1:37" x14ac:dyDescent="0.25">
      <c r="A126" s="26"/>
      <c r="B126" s="4" t="s">
        <v>36</v>
      </c>
      <c r="C126" s="5"/>
      <c r="D126" s="5"/>
      <c r="E126" s="5"/>
      <c r="F126" s="7">
        <f t="shared" ref="F126:AI126" si="69">SUM(F115:F125)</f>
        <v>0</v>
      </c>
      <c r="G126" s="7">
        <f t="shared" si="69"/>
        <v>0</v>
      </c>
      <c r="H126" s="7">
        <f t="shared" si="69"/>
        <v>15</v>
      </c>
      <c r="I126" s="7">
        <f t="shared" si="69"/>
        <v>0</v>
      </c>
      <c r="J126" s="7">
        <f t="shared" si="69"/>
        <v>1</v>
      </c>
      <c r="K126" s="8">
        <f t="shared" si="69"/>
        <v>15</v>
      </c>
      <c r="L126" s="8">
        <f t="shared" si="69"/>
        <v>0</v>
      </c>
      <c r="M126" s="8">
        <f t="shared" si="69"/>
        <v>30</v>
      </c>
      <c r="N126" s="8">
        <f t="shared" si="69"/>
        <v>0</v>
      </c>
      <c r="O126" s="8">
        <f t="shared" si="69"/>
        <v>3</v>
      </c>
      <c r="P126" s="9">
        <f t="shared" si="69"/>
        <v>20</v>
      </c>
      <c r="Q126" s="9">
        <f t="shared" si="69"/>
        <v>0</v>
      </c>
      <c r="R126" s="9">
        <f t="shared" si="69"/>
        <v>45</v>
      </c>
      <c r="S126" s="9">
        <f t="shared" si="69"/>
        <v>0</v>
      </c>
      <c r="T126" s="9">
        <f t="shared" si="69"/>
        <v>6</v>
      </c>
      <c r="U126" s="10">
        <f t="shared" si="69"/>
        <v>0</v>
      </c>
      <c r="V126" s="10">
        <f t="shared" si="69"/>
        <v>0</v>
      </c>
      <c r="W126" s="10">
        <f t="shared" si="69"/>
        <v>30</v>
      </c>
      <c r="X126" s="10">
        <f t="shared" si="69"/>
        <v>0</v>
      </c>
      <c r="Y126" s="10">
        <f t="shared" si="69"/>
        <v>2</v>
      </c>
      <c r="Z126" s="11">
        <f t="shared" si="69"/>
        <v>30</v>
      </c>
      <c r="AA126" s="11">
        <f t="shared" si="69"/>
        <v>0</v>
      </c>
      <c r="AB126" s="11">
        <f t="shared" si="69"/>
        <v>30</v>
      </c>
      <c r="AC126" s="11">
        <f t="shared" si="69"/>
        <v>0</v>
      </c>
      <c r="AD126" s="11">
        <f t="shared" si="69"/>
        <v>5</v>
      </c>
      <c r="AE126" s="12">
        <f t="shared" si="69"/>
        <v>0</v>
      </c>
      <c r="AF126" s="12">
        <f t="shared" si="69"/>
        <v>0</v>
      </c>
      <c r="AG126" s="12">
        <f t="shared" si="69"/>
        <v>30</v>
      </c>
      <c r="AH126" s="12">
        <f t="shared" si="69"/>
        <v>0</v>
      </c>
      <c r="AI126" s="12">
        <f t="shared" si="69"/>
        <v>3</v>
      </c>
      <c r="AJ126" s="5">
        <f t="shared" si="29"/>
        <v>245</v>
      </c>
      <c r="AK126" s="27">
        <f>SUM(J126,O126,T126,Y126,AD126,AI126)</f>
        <v>20</v>
      </c>
    </row>
    <row r="127" spans="1:37" x14ac:dyDescent="0.25">
      <c r="A127" s="52" t="s">
        <v>109</v>
      </c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4"/>
    </row>
    <row r="128" spans="1:37" x14ac:dyDescent="0.25">
      <c r="A128" s="26">
        <v>89</v>
      </c>
      <c r="B128" s="82" t="s">
        <v>110</v>
      </c>
      <c r="C128" s="5"/>
      <c r="D128" s="5">
        <v>1</v>
      </c>
      <c r="E128" s="5"/>
      <c r="F128" s="7"/>
      <c r="G128" s="7">
        <v>30</v>
      </c>
      <c r="H128" s="7"/>
      <c r="I128" s="7"/>
      <c r="J128" s="7">
        <v>2</v>
      </c>
      <c r="K128" s="8"/>
      <c r="L128" s="8"/>
      <c r="M128" s="8"/>
      <c r="N128" s="8"/>
      <c r="O128" s="8"/>
      <c r="P128" s="9"/>
      <c r="Q128" s="9"/>
      <c r="R128" s="9"/>
      <c r="S128" s="9"/>
      <c r="T128" s="9"/>
      <c r="U128" s="10"/>
      <c r="V128" s="10"/>
      <c r="W128" s="10"/>
      <c r="X128" s="10"/>
      <c r="Y128" s="10"/>
      <c r="Z128" s="11"/>
      <c r="AA128" s="11"/>
      <c r="AB128" s="11"/>
      <c r="AC128" s="11"/>
      <c r="AD128" s="11"/>
      <c r="AE128" s="12"/>
      <c r="AF128" s="12"/>
      <c r="AG128" s="12"/>
      <c r="AH128" s="12"/>
      <c r="AI128" s="12"/>
      <c r="AJ128" s="5">
        <f>SUM(F128:AI128)-AK128</f>
        <v>30</v>
      </c>
      <c r="AK128" s="27">
        <f>SUM(J128,O128,T128,Y128,AD128,AI128)</f>
        <v>2</v>
      </c>
    </row>
    <row r="129" spans="1:37" x14ac:dyDescent="0.25">
      <c r="A129" s="26">
        <v>90</v>
      </c>
      <c r="B129" s="82" t="s">
        <v>173</v>
      </c>
      <c r="C129" s="5"/>
      <c r="D129" s="50">
        <v>1</v>
      </c>
      <c r="E129" s="5"/>
      <c r="F129" s="7"/>
      <c r="G129" s="49">
        <v>15</v>
      </c>
      <c r="H129" s="7"/>
      <c r="I129" s="7"/>
      <c r="J129" s="49">
        <v>2</v>
      </c>
      <c r="K129" s="8"/>
      <c r="L129" s="8"/>
      <c r="M129" s="8"/>
      <c r="N129" s="8"/>
      <c r="O129" s="8"/>
      <c r="P129" s="9"/>
      <c r="Q129" s="9"/>
      <c r="R129" s="9"/>
      <c r="S129" s="9"/>
      <c r="T129" s="9"/>
      <c r="U129" s="10"/>
      <c r="V129" s="10"/>
      <c r="W129" s="10"/>
      <c r="X129" s="10"/>
      <c r="Y129" s="10"/>
      <c r="Z129" s="11"/>
      <c r="AA129" s="11"/>
      <c r="AB129" s="11"/>
      <c r="AC129" s="11"/>
      <c r="AD129" s="11"/>
      <c r="AE129" s="12"/>
      <c r="AF129" s="12"/>
      <c r="AG129" s="12"/>
      <c r="AH129" s="12"/>
      <c r="AI129" s="12"/>
      <c r="AJ129" s="50">
        <f>SUM(F129:AI129)-AK129</f>
        <v>15</v>
      </c>
      <c r="AK129" s="51">
        <f>SUM(J129,O129,T129,Y129,AD129,AI129)</f>
        <v>2</v>
      </c>
    </row>
    <row r="130" spans="1:37" x14ac:dyDescent="0.25">
      <c r="A130" s="26">
        <v>91</v>
      </c>
      <c r="B130" s="82" t="s">
        <v>174</v>
      </c>
      <c r="C130" s="5"/>
      <c r="D130" s="50"/>
      <c r="E130" s="5"/>
      <c r="F130" s="7"/>
      <c r="G130" s="49"/>
      <c r="H130" s="7"/>
      <c r="I130" s="7"/>
      <c r="J130" s="49"/>
      <c r="K130" s="8"/>
      <c r="L130" s="8"/>
      <c r="M130" s="8"/>
      <c r="N130" s="8"/>
      <c r="O130" s="8"/>
      <c r="P130" s="9"/>
      <c r="Q130" s="9"/>
      <c r="R130" s="9"/>
      <c r="S130" s="9"/>
      <c r="T130" s="9"/>
      <c r="U130" s="10"/>
      <c r="V130" s="10"/>
      <c r="W130" s="10"/>
      <c r="X130" s="10"/>
      <c r="Y130" s="10"/>
      <c r="Z130" s="11"/>
      <c r="AA130" s="11"/>
      <c r="AB130" s="11"/>
      <c r="AC130" s="11"/>
      <c r="AD130" s="11"/>
      <c r="AE130" s="12"/>
      <c r="AF130" s="12"/>
      <c r="AG130" s="12"/>
      <c r="AH130" s="12"/>
      <c r="AI130" s="12"/>
      <c r="AJ130" s="50"/>
      <c r="AK130" s="51"/>
    </row>
    <row r="131" spans="1:37" x14ac:dyDescent="0.25">
      <c r="A131" s="26">
        <v>92</v>
      </c>
      <c r="B131" s="82" t="s">
        <v>175</v>
      </c>
      <c r="C131" s="5"/>
      <c r="D131" s="50">
        <v>2</v>
      </c>
      <c r="E131" s="5"/>
      <c r="F131" s="7"/>
      <c r="G131" s="7"/>
      <c r="H131" s="7"/>
      <c r="I131" s="7"/>
      <c r="J131" s="7"/>
      <c r="K131" s="8"/>
      <c r="L131" s="78">
        <v>15</v>
      </c>
      <c r="M131" s="8"/>
      <c r="N131" s="8"/>
      <c r="O131" s="78">
        <v>2</v>
      </c>
      <c r="P131" s="9"/>
      <c r="Q131" s="9"/>
      <c r="R131" s="9"/>
      <c r="S131" s="9"/>
      <c r="T131" s="9"/>
      <c r="U131" s="10"/>
      <c r="V131" s="10"/>
      <c r="W131" s="10"/>
      <c r="X131" s="10"/>
      <c r="Y131" s="10"/>
      <c r="Z131" s="11"/>
      <c r="AA131" s="11"/>
      <c r="AB131" s="11"/>
      <c r="AC131" s="11"/>
      <c r="AD131" s="11"/>
      <c r="AE131" s="12"/>
      <c r="AF131" s="12"/>
      <c r="AG131" s="12"/>
      <c r="AH131" s="12"/>
      <c r="AI131" s="12"/>
      <c r="AJ131" s="50">
        <f t="shared" si="29"/>
        <v>15</v>
      </c>
      <c r="AK131" s="51">
        <f t="shared" si="30"/>
        <v>2</v>
      </c>
    </row>
    <row r="132" spans="1:37" x14ac:dyDescent="0.25">
      <c r="A132" s="26">
        <v>93</v>
      </c>
      <c r="B132" s="82" t="s">
        <v>176</v>
      </c>
      <c r="C132" s="5"/>
      <c r="D132" s="50"/>
      <c r="E132" s="5"/>
      <c r="F132" s="7"/>
      <c r="G132" s="7"/>
      <c r="H132" s="7"/>
      <c r="I132" s="7"/>
      <c r="J132" s="7"/>
      <c r="K132" s="8"/>
      <c r="L132" s="78"/>
      <c r="M132" s="8"/>
      <c r="N132" s="8"/>
      <c r="O132" s="78"/>
      <c r="P132" s="9"/>
      <c r="Q132" s="9"/>
      <c r="R132" s="9"/>
      <c r="S132" s="9"/>
      <c r="T132" s="9"/>
      <c r="U132" s="10"/>
      <c r="V132" s="10"/>
      <c r="W132" s="10"/>
      <c r="X132" s="10"/>
      <c r="Y132" s="10"/>
      <c r="Z132" s="11"/>
      <c r="AA132" s="11"/>
      <c r="AB132" s="11"/>
      <c r="AC132" s="11"/>
      <c r="AD132" s="11"/>
      <c r="AE132" s="12"/>
      <c r="AF132" s="12"/>
      <c r="AG132" s="12"/>
      <c r="AH132" s="12"/>
      <c r="AI132" s="12"/>
      <c r="AJ132" s="50"/>
      <c r="AK132" s="51"/>
    </row>
    <row r="133" spans="1:37" x14ac:dyDescent="0.25">
      <c r="A133" s="26">
        <v>94</v>
      </c>
      <c r="B133" s="82" t="s">
        <v>198</v>
      </c>
      <c r="C133" s="5"/>
      <c r="D133" s="5">
        <v>6</v>
      </c>
      <c r="E133" s="5"/>
      <c r="F133" s="7"/>
      <c r="G133" s="7"/>
      <c r="H133" s="7"/>
      <c r="I133" s="7"/>
      <c r="J133" s="7"/>
      <c r="K133" s="8"/>
      <c r="L133" s="8"/>
      <c r="M133" s="8"/>
      <c r="N133" s="8"/>
      <c r="O133" s="8"/>
      <c r="P133" s="9"/>
      <c r="Q133" s="9"/>
      <c r="R133" s="9"/>
      <c r="S133" s="9"/>
      <c r="T133" s="9"/>
      <c r="U133" s="10"/>
      <c r="V133" s="10"/>
      <c r="W133" s="10"/>
      <c r="X133" s="10"/>
      <c r="Y133" s="10"/>
      <c r="Z133" s="11"/>
      <c r="AA133" s="11"/>
      <c r="AB133" s="11"/>
      <c r="AC133" s="11"/>
      <c r="AD133" s="11"/>
      <c r="AE133" s="12"/>
      <c r="AF133" s="12">
        <v>30</v>
      </c>
      <c r="AG133" s="12"/>
      <c r="AH133" s="12"/>
      <c r="AI133" s="12">
        <v>3</v>
      </c>
      <c r="AJ133" s="5">
        <f t="shared" si="29"/>
        <v>30</v>
      </c>
      <c r="AK133" s="27">
        <f t="shared" si="30"/>
        <v>3</v>
      </c>
    </row>
    <row r="134" spans="1:37" x14ac:dyDescent="0.25">
      <c r="A134" s="26"/>
      <c r="B134" s="4" t="s">
        <v>36</v>
      </c>
      <c r="C134" s="5"/>
      <c r="D134" s="5"/>
      <c r="E134" s="5"/>
      <c r="F134" s="7">
        <f t="shared" ref="F134:AI134" si="70">SUM(F128:F133)</f>
        <v>0</v>
      </c>
      <c r="G134" s="7">
        <f t="shared" si="70"/>
        <v>45</v>
      </c>
      <c r="H134" s="7">
        <f t="shared" si="70"/>
        <v>0</v>
      </c>
      <c r="I134" s="7">
        <f t="shared" si="70"/>
        <v>0</v>
      </c>
      <c r="J134" s="7">
        <f t="shared" si="70"/>
        <v>4</v>
      </c>
      <c r="K134" s="8">
        <f t="shared" si="70"/>
        <v>0</v>
      </c>
      <c r="L134" s="8">
        <f t="shared" si="70"/>
        <v>15</v>
      </c>
      <c r="M134" s="8">
        <f t="shared" si="70"/>
        <v>0</v>
      </c>
      <c r="N134" s="8">
        <f t="shared" si="70"/>
        <v>0</v>
      </c>
      <c r="O134" s="8">
        <f t="shared" si="70"/>
        <v>2</v>
      </c>
      <c r="P134" s="9">
        <f t="shared" si="70"/>
        <v>0</v>
      </c>
      <c r="Q134" s="9">
        <f t="shared" si="70"/>
        <v>0</v>
      </c>
      <c r="R134" s="9">
        <f t="shared" si="70"/>
        <v>0</v>
      </c>
      <c r="S134" s="9">
        <f t="shared" si="70"/>
        <v>0</v>
      </c>
      <c r="T134" s="9">
        <f t="shared" si="70"/>
        <v>0</v>
      </c>
      <c r="U134" s="10">
        <f t="shared" si="70"/>
        <v>0</v>
      </c>
      <c r="V134" s="10">
        <f t="shared" si="70"/>
        <v>0</v>
      </c>
      <c r="W134" s="10">
        <f t="shared" si="70"/>
        <v>0</v>
      </c>
      <c r="X134" s="10">
        <f t="shared" si="70"/>
        <v>0</v>
      </c>
      <c r="Y134" s="10">
        <f t="shared" si="70"/>
        <v>0</v>
      </c>
      <c r="Z134" s="11">
        <f t="shared" si="70"/>
        <v>0</v>
      </c>
      <c r="AA134" s="11">
        <f t="shared" si="70"/>
        <v>0</v>
      </c>
      <c r="AB134" s="11">
        <f t="shared" si="70"/>
        <v>0</v>
      </c>
      <c r="AC134" s="11">
        <f t="shared" si="70"/>
        <v>0</v>
      </c>
      <c r="AD134" s="11">
        <f t="shared" si="70"/>
        <v>0</v>
      </c>
      <c r="AE134" s="12">
        <f t="shared" si="70"/>
        <v>0</v>
      </c>
      <c r="AF134" s="12">
        <f t="shared" si="70"/>
        <v>30</v>
      </c>
      <c r="AG134" s="12">
        <f t="shared" si="70"/>
        <v>0</v>
      </c>
      <c r="AH134" s="12">
        <f t="shared" si="70"/>
        <v>0</v>
      </c>
      <c r="AI134" s="12">
        <f t="shared" si="70"/>
        <v>3</v>
      </c>
      <c r="AJ134" s="5">
        <f t="shared" si="29"/>
        <v>90</v>
      </c>
      <c r="AK134" s="27">
        <f t="shared" si="30"/>
        <v>9</v>
      </c>
    </row>
    <row r="135" spans="1:37" x14ac:dyDescent="0.25">
      <c r="A135" s="52" t="s">
        <v>111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4"/>
    </row>
    <row r="136" spans="1:37" x14ac:dyDescent="0.25">
      <c r="A136" s="26">
        <v>95</v>
      </c>
      <c r="B136" s="82" t="s">
        <v>186</v>
      </c>
      <c r="C136" s="5">
        <v>2</v>
      </c>
      <c r="D136" s="5"/>
      <c r="E136" s="5"/>
      <c r="F136" s="7"/>
      <c r="G136" s="7"/>
      <c r="H136" s="7"/>
      <c r="I136" s="7"/>
      <c r="J136" s="7"/>
      <c r="K136" s="8">
        <v>30</v>
      </c>
      <c r="L136" s="8"/>
      <c r="M136" s="8"/>
      <c r="N136" s="8"/>
      <c r="O136" s="8">
        <v>2</v>
      </c>
      <c r="P136" s="9"/>
      <c r="Q136" s="9"/>
      <c r="R136" s="9"/>
      <c r="S136" s="9"/>
      <c r="T136" s="9"/>
      <c r="U136" s="10"/>
      <c r="V136" s="10"/>
      <c r="W136" s="10"/>
      <c r="X136" s="10"/>
      <c r="Y136" s="10"/>
      <c r="Z136" s="11"/>
      <c r="AA136" s="11"/>
      <c r="AB136" s="11"/>
      <c r="AC136" s="11"/>
      <c r="AD136" s="11"/>
      <c r="AE136" s="12"/>
      <c r="AF136" s="12"/>
      <c r="AG136" s="12"/>
      <c r="AH136" s="12"/>
      <c r="AI136" s="12"/>
      <c r="AJ136" s="5">
        <f t="shared" si="29"/>
        <v>30</v>
      </c>
      <c r="AK136" s="27">
        <f t="shared" si="30"/>
        <v>2</v>
      </c>
    </row>
    <row r="137" spans="1:37" x14ac:dyDescent="0.25">
      <c r="A137" s="26">
        <v>96</v>
      </c>
      <c r="B137" s="82" t="s">
        <v>171</v>
      </c>
      <c r="C137" s="5"/>
      <c r="D137" s="5">
        <v>4</v>
      </c>
      <c r="E137" s="5"/>
      <c r="F137" s="7"/>
      <c r="G137" s="7"/>
      <c r="H137" s="7"/>
      <c r="I137" s="7"/>
      <c r="J137" s="7"/>
      <c r="K137" s="8"/>
      <c r="L137" s="8"/>
      <c r="M137" s="8"/>
      <c r="N137" s="8"/>
      <c r="O137" s="8"/>
      <c r="P137" s="9"/>
      <c r="Q137" s="9"/>
      <c r="R137" s="9"/>
      <c r="S137" s="9"/>
      <c r="T137" s="9"/>
      <c r="U137" s="10"/>
      <c r="V137" s="10"/>
      <c r="W137" s="10">
        <v>15</v>
      </c>
      <c r="X137" s="10"/>
      <c r="Y137" s="10">
        <v>1</v>
      </c>
      <c r="Z137" s="11"/>
      <c r="AA137" s="11"/>
      <c r="AB137" s="11"/>
      <c r="AC137" s="11"/>
      <c r="AD137" s="11"/>
      <c r="AE137" s="12"/>
      <c r="AF137" s="12"/>
      <c r="AG137" s="12"/>
      <c r="AH137" s="12"/>
      <c r="AI137" s="12"/>
      <c r="AJ137" s="5">
        <f>SUM(F137:AI137)-AK137</f>
        <v>15</v>
      </c>
      <c r="AK137" s="27">
        <f>SUM(J137,O137,T137,Y137,AD137,AI137)</f>
        <v>1</v>
      </c>
    </row>
    <row r="138" spans="1:37" x14ac:dyDescent="0.25">
      <c r="A138" s="26">
        <v>97</v>
      </c>
      <c r="B138" s="82" t="s">
        <v>172</v>
      </c>
      <c r="C138" s="5"/>
      <c r="D138" s="5">
        <v>4</v>
      </c>
      <c r="E138" s="5"/>
      <c r="F138" s="7"/>
      <c r="G138" s="7"/>
      <c r="H138" s="7"/>
      <c r="I138" s="7"/>
      <c r="J138" s="7"/>
      <c r="K138" s="8"/>
      <c r="L138" s="8"/>
      <c r="M138" s="8"/>
      <c r="N138" s="8"/>
      <c r="O138" s="8"/>
      <c r="P138" s="9"/>
      <c r="Q138" s="9"/>
      <c r="R138" s="9"/>
      <c r="S138" s="9"/>
      <c r="T138" s="9"/>
      <c r="U138" s="10"/>
      <c r="V138" s="10"/>
      <c r="W138" s="10">
        <v>15</v>
      </c>
      <c r="X138" s="10"/>
      <c r="Y138" s="10">
        <v>1</v>
      </c>
      <c r="Z138" s="11"/>
      <c r="AA138" s="11"/>
      <c r="AB138" s="11"/>
      <c r="AC138" s="11"/>
      <c r="AD138" s="11"/>
      <c r="AE138" s="12"/>
      <c r="AF138" s="12"/>
      <c r="AG138" s="12"/>
      <c r="AH138" s="12"/>
      <c r="AI138" s="12"/>
      <c r="AJ138" s="5">
        <f>SUM(F138:AI138)-AK138</f>
        <v>15</v>
      </c>
      <c r="AK138" s="27">
        <f>SUM(J138,O138,T138,Y138,AD138,AI138)</f>
        <v>1</v>
      </c>
    </row>
    <row r="139" spans="1:37" x14ac:dyDescent="0.25">
      <c r="A139" s="26">
        <v>98</v>
      </c>
      <c r="B139" s="82" t="s">
        <v>188</v>
      </c>
      <c r="C139" s="5"/>
      <c r="D139" s="50">
        <v>4</v>
      </c>
      <c r="E139" s="5"/>
      <c r="F139" s="7"/>
      <c r="G139" s="7"/>
      <c r="H139" s="7"/>
      <c r="I139" s="7"/>
      <c r="J139" s="7"/>
      <c r="K139" s="8"/>
      <c r="L139" s="8"/>
      <c r="M139" s="8"/>
      <c r="N139" s="8"/>
      <c r="O139" s="8"/>
      <c r="P139" s="9"/>
      <c r="Q139" s="9"/>
      <c r="R139" s="9"/>
      <c r="S139" s="9"/>
      <c r="T139" s="9"/>
      <c r="U139" s="10"/>
      <c r="V139" s="10"/>
      <c r="W139" s="74">
        <v>30</v>
      </c>
      <c r="X139" s="10"/>
      <c r="Y139" s="74">
        <v>2</v>
      </c>
      <c r="Z139" s="11"/>
      <c r="AA139" s="11"/>
      <c r="AB139" s="11"/>
      <c r="AC139" s="11"/>
      <c r="AD139" s="11"/>
      <c r="AE139" s="12"/>
      <c r="AF139" s="12"/>
      <c r="AG139" s="12"/>
      <c r="AH139" s="12"/>
      <c r="AI139" s="12"/>
      <c r="AJ139" s="50">
        <f t="shared" si="29"/>
        <v>30</v>
      </c>
      <c r="AK139" s="51">
        <f t="shared" si="30"/>
        <v>2</v>
      </c>
    </row>
    <row r="140" spans="1:37" x14ac:dyDescent="0.25">
      <c r="A140" s="26">
        <v>99</v>
      </c>
      <c r="B140" s="82" t="s">
        <v>195</v>
      </c>
      <c r="C140" s="5"/>
      <c r="D140" s="50"/>
      <c r="E140" s="5"/>
      <c r="F140" s="7"/>
      <c r="G140" s="7"/>
      <c r="H140" s="7"/>
      <c r="I140" s="7"/>
      <c r="J140" s="7"/>
      <c r="K140" s="8"/>
      <c r="L140" s="8"/>
      <c r="M140" s="8"/>
      <c r="N140" s="8"/>
      <c r="O140" s="8"/>
      <c r="P140" s="9"/>
      <c r="Q140" s="9"/>
      <c r="R140" s="9"/>
      <c r="S140" s="9"/>
      <c r="T140" s="9"/>
      <c r="U140" s="10"/>
      <c r="V140" s="10"/>
      <c r="W140" s="74"/>
      <c r="X140" s="10"/>
      <c r="Y140" s="74"/>
      <c r="Z140" s="11"/>
      <c r="AA140" s="11"/>
      <c r="AB140" s="11"/>
      <c r="AC140" s="11"/>
      <c r="AD140" s="11"/>
      <c r="AE140" s="12"/>
      <c r="AF140" s="12"/>
      <c r="AG140" s="12"/>
      <c r="AH140" s="12"/>
      <c r="AI140" s="12"/>
      <c r="AJ140" s="50"/>
      <c r="AK140" s="51"/>
    </row>
    <row r="141" spans="1:37" x14ac:dyDescent="0.25">
      <c r="A141" s="26">
        <v>100</v>
      </c>
      <c r="B141" s="82" t="s">
        <v>179</v>
      </c>
      <c r="C141" s="5"/>
      <c r="D141" s="79">
        <v>4</v>
      </c>
      <c r="E141" s="5"/>
      <c r="F141" s="7"/>
      <c r="G141" s="7"/>
      <c r="H141" s="7"/>
      <c r="I141" s="7"/>
      <c r="J141" s="7"/>
      <c r="K141" s="8"/>
      <c r="L141" s="8"/>
      <c r="M141" s="8"/>
      <c r="N141" s="8"/>
      <c r="O141" s="8"/>
      <c r="P141" s="9"/>
      <c r="Q141" s="9"/>
      <c r="R141" s="9"/>
      <c r="S141" s="9"/>
      <c r="T141" s="9"/>
      <c r="U141" s="10"/>
      <c r="V141" s="10"/>
      <c r="W141" s="74">
        <v>30</v>
      </c>
      <c r="X141" s="10"/>
      <c r="Y141" s="74">
        <v>2</v>
      </c>
      <c r="Z141" s="11"/>
      <c r="AA141" s="11"/>
      <c r="AB141" s="11"/>
      <c r="AC141" s="11"/>
      <c r="AD141" s="11"/>
      <c r="AE141" s="12"/>
      <c r="AF141" s="12"/>
      <c r="AG141" s="12"/>
      <c r="AH141" s="12"/>
      <c r="AI141" s="12"/>
      <c r="AJ141" s="50">
        <f t="shared" si="29"/>
        <v>30</v>
      </c>
      <c r="AK141" s="51">
        <f t="shared" si="30"/>
        <v>2</v>
      </c>
    </row>
    <row r="142" spans="1:37" x14ac:dyDescent="0.25">
      <c r="A142" s="26">
        <v>101</v>
      </c>
      <c r="B142" s="82" t="s">
        <v>180</v>
      </c>
      <c r="C142" s="5"/>
      <c r="D142" s="79"/>
      <c r="E142" s="5"/>
      <c r="F142" s="7"/>
      <c r="G142" s="7"/>
      <c r="H142" s="7"/>
      <c r="I142" s="7"/>
      <c r="J142" s="7"/>
      <c r="K142" s="8"/>
      <c r="L142" s="8"/>
      <c r="M142" s="8"/>
      <c r="N142" s="8"/>
      <c r="O142" s="8"/>
      <c r="P142" s="9"/>
      <c r="Q142" s="9"/>
      <c r="R142" s="9"/>
      <c r="S142" s="9"/>
      <c r="T142" s="9"/>
      <c r="U142" s="10"/>
      <c r="V142" s="10"/>
      <c r="W142" s="74"/>
      <c r="X142" s="10"/>
      <c r="Y142" s="74"/>
      <c r="Z142" s="11"/>
      <c r="AA142" s="11"/>
      <c r="AB142" s="11"/>
      <c r="AC142" s="11"/>
      <c r="AD142" s="11"/>
      <c r="AE142" s="12"/>
      <c r="AF142" s="12"/>
      <c r="AG142" s="12"/>
      <c r="AH142" s="12"/>
      <c r="AI142" s="12"/>
      <c r="AJ142" s="50"/>
      <c r="AK142" s="51"/>
    </row>
    <row r="143" spans="1:37" x14ac:dyDescent="0.25">
      <c r="A143" s="26">
        <v>102</v>
      </c>
      <c r="B143" s="82" t="s">
        <v>177</v>
      </c>
      <c r="C143" s="5"/>
      <c r="D143" s="5">
        <v>3</v>
      </c>
      <c r="E143" s="5"/>
      <c r="F143" s="7"/>
      <c r="G143" s="7"/>
      <c r="H143" s="7"/>
      <c r="I143" s="7"/>
      <c r="J143" s="7"/>
      <c r="K143" s="8"/>
      <c r="L143" s="8"/>
      <c r="M143" s="8"/>
      <c r="N143" s="8"/>
      <c r="O143" s="8"/>
      <c r="P143" s="9"/>
      <c r="Q143" s="9"/>
      <c r="R143" s="9">
        <v>60</v>
      </c>
      <c r="S143" s="9"/>
      <c r="T143" s="9">
        <v>4</v>
      </c>
      <c r="U143" s="10"/>
      <c r="V143" s="10"/>
      <c r="W143" s="10"/>
      <c r="X143" s="10"/>
      <c r="Y143" s="10"/>
      <c r="Z143" s="11"/>
      <c r="AA143" s="11"/>
      <c r="AB143" s="11"/>
      <c r="AC143" s="11"/>
      <c r="AD143" s="11"/>
      <c r="AE143" s="12"/>
      <c r="AF143" s="12"/>
      <c r="AG143" s="12"/>
      <c r="AH143" s="12"/>
      <c r="AI143" s="12"/>
      <c r="AJ143" s="5">
        <f t="shared" ref="AJ143:AJ202" si="71">SUM(F143:AI143)-AK143</f>
        <v>60</v>
      </c>
      <c r="AK143" s="27">
        <f t="shared" ref="AK143:AK202" si="72">SUM(J143,O143,T143,Y143,AD143,AI143)</f>
        <v>4</v>
      </c>
    </row>
    <row r="144" spans="1:37" x14ac:dyDescent="0.25">
      <c r="A144" s="26">
        <v>103</v>
      </c>
      <c r="B144" s="82" t="s">
        <v>178</v>
      </c>
      <c r="C144" s="5">
        <v>4</v>
      </c>
      <c r="D144" s="5"/>
      <c r="E144" s="5"/>
      <c r="F144" s="7"/>
      <c r="G144" s="7"/>
      <c r="H144" s="7"/>
      <c r="I144" s="7"/>
      <c r="J144" s="7"/>
      <c r="K144" s="8"/>
      <c r="L144" s="8"/>
      <c r="M144" s="8"/>
      <c r="N144" s="8"/>
      <c r="O144" s="8"/>
      <c r="P144" s="9"/>
      <c r="Q144" s="9"/>
      <c r="R144" s="9"/>
      <c r="S144" s="9"/>
      <c r="T144" s="9"/>
      <c r="U144" s="10"/>
      <c r="V144" s="10"/>
      <c r="W144" s="10">
        <v>30</v>
      </c>
      <c r="X144" s="10"/>
      <c r="Y144" s="10">
        <v>3</v>
      </c>
      <c r="Z144" s="11"/>
      <c r="AA144" s="11"/>
      <c r="AB144" s="11"/>
      <c r="AC144" s="11"/>
      <c r="AD144" s="11"/>
      <c r="AE144" s="12"/>
      <c r="AF144" s="12"/>
      <c r="AG144" s="12"/>
      <c r="AH144" s="12"/>
      <c r="AI144" s="12"/>
      <c r="AJ144" s="5">
        <f t="shared" si="71"/>
        <v>30</v>
      </c>
      <c r="AK144" s="27">
        <f t="shared" si="72"/>
        <v>3</v>
      </c>
    </row>
    <row r="145" spans="1:37" x14ac:dyDescent="0.25">
      <c r="A145" s="26">
        <v>104</v>
      </c>
      <c r="B145" s="82" t="s">
        <v>194</v>
      </c>
      <c r="C145" s="5"/>
      <c r="D145" s="5">
        <v>5</v>
      </c>
      <c r="E145" s="5"/>
      <c r="F145" s="7"/>
      <c r="G145" s="7"/>
      <c r="H145" s="7"/>
      <c r="I145" s="7"/>
      <c r="J145" s="7"/>
      <c r="K145" s="8"/>
      <c r="L145" s="8"/>
      <c r="M145" s="8"/>
      <c r="N145" s="8"/>
      <c r="O145" s="8"/>
      <c r="P145" s="9"/>
      <c r="Q145" s="9"/>
      <c r="R145" s="9"/>
      <c r="S145" s="9"/>
      <c r="T145" s="9"/>
      <c r="U145" s="10"/>
      <c r="V145" s="10"/>
      <c r="W145" s="10"/>
      <c r="X145" s="10"/>
      <c r="Y145" s="10"/>
      <c r="Z145" s="11"/>
      <c r="AA145" s="11">
        <v>45</v>
      </c>
      <c r="AB145" s="11"/>
      <c r="AC145" s="11"/>
      <c r="AD145" s="11">
        <v>4</v>
      </c>
      <c r="AE145" s="12"/>
      <c r="AF145" s="12"/>
      <c r="AG145" s="12"/>
      <c r="AH145" s="12"/>
      <c r="AI145" s="12"/>
      <c r="AJ145" s="5">
        <f t="shared" ref="AJ145" si="73">SUM(F145:AI145)-AK145</f>
        <v>45</v>
      </c>
      <c r="AK145" s="27">
        <f t="shared" ref="AK145" si="74">SUM(J145,O145,T145,Y145,AD145,AI145)</f>
        <v>4</v>
      </c>
    </row>
    <row r="146" spans="1:37" x14ac:dyDescent="0.25">
      <c r="A146" s="26"/>
      <c r="B146" s="4" t="s">
        <v>36</v>
      </c>
      <c r="C146" s="5"/>
      <c r="D146" s="5"/>
      <c r="E146" s="5"/>
      <c r="F146" s="7">
        <f t="shared" ref="F146:AI146" si="75">SUM(F136:F145)</f>
        <v>0</v>
      </c>
      <c r="G146" s="7">
        <f t="shared" si="75"/>
        <v>0</v>
      </c>
      <c r="H146" s="7">
        <f t="shared" si="75"/>
        <v>0</v>
      </c>
      <c r="I146" s="7">
        <f t="shared" si="75"/>
        <v>0</v>
      </c>
      <c r="J146" s="7">
        <f t="shared" si="75"/>
        <v>0</v>
      </c>
      <c r="K146" s="8">
        <f t="shared" si="75"/>
        <v>30</v>
      </c>
      <c r="L146" s="8">
        <f t="shared" si="75"/>
        <v>0</v>
      </c>
      <c r="M146" s="8">
        <f t="shared" si="75"/>
        <v>0</v>
      </c>
      <c r="N146" s="8">
        <f t="shared" si="75"/>
        <v>0</v>
      </c>
      <c r="O146" s="8">
        <f t="shared" si="75"/>
        <v>2</v>
      </c>
      <c r="P146" s="9">
        <f t="shared" si="75"/>
        <v>0</v>
      </c>
      <c r="Q146" s="9">
        <f t="shared" si="75"/>
        <v>0</v>
      </c>
      <c r="R146" s="9">
        <f t="shared" si="75"/>
        <v>60</v>
      </c>
      <c r="S146" s="9">
        <f t="shared" si="75"/>
        <v>0</v>
      </c>
      <c r="T146" s="9">
        <f t="shared" si="75"/>
        <v>4</v>
      </c>
      <c r="U146" s="10">
        <f t="shared" si="75"/>
        <v>0</v>
      </c>
      <c r="V146" s="10">
        <f t="shared" si="75"/>
        <v>0</v>
      </c>
      <c r="W146" s="10">
        <f t="shared" si="75"/>
        <v>120</v>
      </c>
      <c r="X146" s="10">
        <f t="shared" si="75"/>
        <v>0</v>
      </c>
      <c r="Y146" s="10">
        <f t="shared" si="75"/>
        <v>9</v>
      </c>
      <c r="Z146" s="11">
        <f t="shared" si="75"/>
        <v>0</v>
      </c>
      <c r="AA146" s="11">
        <f t="shared" si="75"/>
        <v>45</v>
      </c>
      <c r="AB146" s="11">
        <f t="shared" si="75"/>
        <v>0</v>
      </c>
      <c r="AC146" s="11">
        <f t="shared" si="75"/>
        <v>0</v>
      </c>
      <c r="AD146" s="11">
        <f t="shared" si="75"/>
        <v>4</v>
      </c>
      <c r="AE146" s="12">
        <f t="shared" si="75"/>
        <v>0</v>
      </c>
      <c r="AF146" s="12">
        <f t="shared" si="75"/>
        <v>0</v>
      </c>
      <c r="AG146" s="12">
        <f t="shared" si="75"/>
        <v>0</v>
      </c>
      <c r="AH146" s="12">
        <f t="shared" si="75"/>
        <v>0</v>
      </c>
      <c r="AI146" s="12">
        <f t="shared" si="75"/>
        <v>0</v>
      </c>
      <c r="AJ146" s="5">
        <f t="shared" si="71"/>
        <v>255</v>
      </c>
      <c r="AK146" s="27">
        <f t="shared" si="72"/>
        <v>19</v>
      </c>
    </row>
    <row r="147" spans="1:37" x14ac:dyDescent="0.25">
      <c r="A147" s="52" t="s">
        <v>112</v>
      </c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4"/>
    </row>
    <row r="148" spans="1:37" x14ac:dyDescent="0.25">
      <c r="A148" s="26">
        <v>105</v>
      </c>
      <c r="B148" s="82" t="s">
        <v>160</v>
      </c>
      <c r="C148" s="5"/>
      <c r="D148" s="5">
        <v>5</v>
      </c>
      <c r="E148" s="5"/>
      <c r="F148" s="7"/>
      <c r="G148" s="7"/>
      <c r="H148" s="7"/>
      <c r="I148" s="7"/>
      <c r="J148" s="7"/>
      <c r="K148" s="8"/>
      <c r="L148" s="8"/>
      <c r="M148" s="8"/>
      <c r="N148" s="8"/>
      <c r="O148" s="8"/>
      <c r="P148" s="9"/>
      <c r="Q148" s="9"/>
      <c r="R148" s="9"/>
      <c r="S148" s="9"/>
      <c r="T148" s="9"/>
      <c r="U148" s="10"/>
      <c r="V148" s="10"/>
      <c r="W148" s="10"/>
      <c r="X148" s="10"/>
      <c r="Y148" s="10"/>
      <c r="Z148" s="11"/>
      <c r="AA148" s="11"/>
      <c r="AB148" s="11"/>
      <c r="AC148" s="11">
        <v>30</v>
      </c>
      <c r="AD148" s="11">
        <v>4</v>
      </c>
      <c r="AE148" s="12"/>
      <c r="AF148" s="12"/>
      <c r="AG148" s="12"/>
      <c r="AH148" s="12"/>
      <c r="AI148" s="12"/>
      <c r="AJ148" s="5">
        <f t="shared" si="71"/>
        <v>30</v>
      </c>
      <c r="AK148" s="27">
        <f t="shared" si="72"/>
        <v>4</v>
      </c>
    </row>
    <row r="149" spans="1:37" x14ac:dyDescent="0.25">
      <c r="A149" s="26">
        <v>106</v>
      </c>
      <c r="B149" s="82" t="s">
        <v>161</v>
      </c>
      <c r="C149" s="5"/>
      <c r="D149" s="5">
        <v>6</v>
      </c>
      <c r="E149" s="5"/>
      <c r="F149" s="7"/>
      <c r="G149" s="7"/>
      <c r="H149" s="7"/>
      <c r="I149" s="7"/>
      <c r="J149" s="7"/>
      <c r="K149" s="8"/>
      <c r="L149" s="8"/>
      <c r="M149" s="8"/>
      <c r="N149" s="8"/>
      <c r="O149" s="8"/>
      <c r="P149" s="9"/>
      <c r="Q149" s="9"/>
      <c r="R149" s="9"/>
      <c r="S149" s="9"/>
      <c r="T149" s="9"/>
      <c r="U149" s="10"/>
      <c r="V149" s="10"/>
      <c r="W149" s="10"/>
      <c r="X149" s="10"/>
      <c r="Y149" s="10"/>
      <c r="Z149" s="11"/>
      <c r="AA149" s="11"/>
      <c r="AB149" s="11"/>
      <c r="AC149" s="11"/>
      <c r="AD149" s="11"/>
      <c r="AE149" s="12"/>
      <c r="AF149" s="12"/>
      <c r="AG149" s="12"/>
      <c r="AH149" s="12">
        <v>30</v>
      </c>
      <c r="AI149" s="12">
        <v>4</v>
      </c>
      <c r="AJ149" s="5">
        <f t="shared" si="71"/>
        <v>30</v>
      </c>
      <c r="AK149" s="27">
        <f t="shared" si="72"/>
        <v>4</v>
      </c>
    </row>
    <row r="150" spans="1:37" x14ac:dyDescent="0.25">
      <c r="A150" s="26">
        <v>107</v>
      </c>
      <c r="B150" s="82" t="s">
        <v>155</v>
      </c>
      <c r="C150" s="5"/>
      <c r="D150" s="5">
        <v>5</v>
      </c>
      <c r="E150" s="5"/>
      <c r="F150" s="7"/>
      <c r="G150" s="7"/>
      <c r="H150" s="7"/>
      <c r="I150" s="7"/>
      <c r="J150" s="7"/>
      <c r="K150" s="8"/>
      <c r="L150" s="8"/>
      <c r="M150" s="8"/>
      <c r="N150" s="8"/>
      <c r="O150" s="8"/>
      <c r="P150" s="9"/>
      <c r="Q150" s="9"/>
      <c r="R150" s="9"/>
      <c r="S150" s="9"/>
      <c r="T150" s="9"/>
      <c r="U150" s="10"/>
      <c r="V150" s="10"/>
      <c r="W150" s="10"/>
      <c r="X150" s="10"/>
      <c r="Y150" s="10"/>
      <c r="Z150" s="11"/>
      <c r="AA150" s="11"/>
      <c r="AB150" s="11"/>
      <c r="AC150" s="11"/>
      <c r="AD150" s="11">
        <v>2</v>
      </c>
      <c r="AE150" s="12"/>
      <c r="AF150" s="12"/>
      <c r="AG150" s="12"/>
      <c r="AH150" s="12"/>
      <c r="AI150" s="12"/>
      <c r="AJ150" s="5">
        <v>0</v>
      </c>
      <c r="AK150" s="27">
        <f t="shared" si="72"/>
        <v>2</v>
      </c>
    </row>
    <row r="151" spans="1:37" x14ac:dyDescent="0.25">
      <c r="A151" s="26"/>
      <c r="B151" s="4" t="s">
        <v>36</v>
      </c>
      <c r="C151" s="5"/>
      <c r="D151" s="5"/>
      <c r="E151" s="5"/>
      <c r="F151" s="7">
        <f t="shared" ref="F151:AC151" si="76">SUM(F148:F150)</f>
        <v>0</v>
      </c>
      <c r="G151" s="7">
        <f t="shared" si="76"/>
        <v>0</v>
      </c>
      <c r="H151" s="7">
        <f t="shared" si="76"/>
        <v>0</v>
      </c>
      <c r="I151" s="7">
        <f t="shared" si="76"/>
        <v>0</v>
      </c>
      <c r="J151" s="7">
        <f t="shared" si="76"/>
        <v>0</v>
      </c>
      <c r="K151" s="8">
        <f t="shared" si="76"/>
        <v>0</v>
      </c>
      <c r="L151" s="8">
        <f t="shared" si="76"/>
        <v>0</v>
      </c>
      <c r="M151" s="8">
        <f t="shared" si="76"/>
        <v>0</v>
      </c>
      <c r="N151" s="8">
        <f t="shared" si="76"/>
        <v>0</v>
      </c>
      <c r="O151" s="8">
        <f t="shared" si="76"/>
        <v>0</v>
      </c>
      <c r="P151" s="9">
        <f t="shared" si="76"/>
        <v>0</v>
      </c>
      <c r="Q151" s="9">
        <f t="shared" si="76"/>
        <v>0</v>
      </c>
      <c r="R151" s="9">
        <f t="shared" si="76"/>
        <v>0</v>
      </c>
      <c r="S151" s="9">
        <f t="shared" si="76"/>
        <v>0</v>
      </c>
      <c r="T151" s="9">
        <f t="shared" si="76"/>
        <v>0</v>
      </c>
      <c r="U151" s="10">
        <f t="shared" si="76"/>
        <v>0</v>
      </c>
      <c r="V151" s="10">
        <f t="shared" si="76"/>
        <v>0</v>
      </c>
      <c r="W151" s="10">
        <f t="shared" si="76"/>
        <v>0</v>
      </c>
      <c r="X151" s="10">
        <f t="shared" si="76"/>
        <v>0</v>
      </c>
      <c r="Y151" s="10">
        <f t="shared" si="76"/>
        <v>0</v>
      </c>
      <c r="Z151" s="11">
        <f t="shared" si="76"/>
        <v>0</v>
      </c>
      <c r="AA151" s="11">
        <f t="shared" si="76"/>
        <v>0</v>
      </c>
      <c r="AB151" s="11">
        <f t="shared" si="76"/>
        <v>0</v>
      </c>
      <c r="AC151" s="11">
        <f t="shared" si="76"/>
        <v>30</v>
      </c>
      <c r="AD151" s="11">
        <f>SUM(AD148:AD150)</f>
        <v>6</v>
      </c>
      <c r="AE151" s="12">
        <f t="shared" ref="AE151:AI151" si="77">SUM(AE148:AE150)</f>
        <v>0</v>
      </c>
      <c r="AF151" s="12">
        <f t="shared" si="77"/>
        <v>0</v>
      </c>
      <c r="AG151" s="12">
        <f t="shared" si="77"/>
        <v>0</v>
      </c>
      <c r="AH151" s="12">
        <f t="shared" si="77"/>
        <v>30</v>
      </c>
      <c r="AI151" s="12">
        <f t="shared" si="77"/>
        <v>4</v>
      </c>
      <c r="AJ151" s="5">
        <f t="shared" si="71"/>
        <v>60</v>
      </c>
      <c r="AK151" s="27">
        <f t="shared" si="72"/>
        <v>10</v>
      </c>
    </row>
    <row r="152" spans="1:37" x14ac:dyDescent="0.25">
      <c r="A152" s="26"/>
      <c r="B152" s="13" t="s">
        <v>97</v>
      </c>
      <c r="C152" s="6"/>
      <c r="D152" s="6"/>
      <c r="E152" s="6"/>
      <c r="F152" s="14">
        <f t="shared" ref="F152:AI152" si="78">SUM(F113,F126,F134,F146,F151)</f>
        <v>0</v>
      </c>
      <c r="G152" s="14">
        <f t="shared" si="78"/>
        <v>45</v>
      </c>
      <c r="H152" s="14">
        <f t="shared" si="78"/>
        <v>90</v>
      </c>
      <c r="I152" s="14">
        <f t="shared" si="78"/>
        <v>0</v>
      </c>
      <c r="J152" s="14">
        <f t="shared" si="78"/>
        <v>10</v>
      </c>
      <c r="K152" s="15">
        <f t="shared" si="78"/>
        <v>45</v>
      </c>
      <c r="L152" s="15">
        <f t="shared" si="78"/>
        <v>15</v>
      </c>
      <c r="M152" s="15">
        <f t="shared" si="78"/>
        <v>105</v>
      </c>
      <c r="N152" s="15">
        <f t="shared" si="78"/>
        <v>0</v>
      </c>
      <c r="O152" s="15">
        <f t="shared" si="78"/>
        <v>13</v>
      </c>
      <c r="P152" s="16">
        <f t="shared" si="78"/>
        <v>20</v>
      </c>
      <c r="Q152" s="16">
        <f t="shared" si="78"/>
        <v>0</v>
      </c>
      <c r="R152" s="16">
        <f t="shared" si="78"/>
        <v>165</v>
      </c>
      <c r="S152" s="16">
        <f t="shared" si="78"/>
        <v>0</v>
      </c>
      <c r="T152" s="16">
        <f t="shared" si="78"/>
        <v>15</v>
      </c>
      <c r="U152" s="17">
        <f t="shared" si="78"/>
        <v>0</v>
      </c>
      <c r="V152" s="17">
        <f t="shared" si="78"/>
        <v>0</v>
      </c>
      <c r="W152" s="17">
        <f t="shared" si="78"/>
        <v>210</v>
      </c>
      <c r="X152" s="17">
        <f t="shared" si="78"/>
        <v>0</v>
      </c>
      <c r="Y152" s="17">
        <f t="shared" si="78"/>
        <v>15</v>
      </c>
      <c r="Z152" s="18">
        <f t="shared" si="78"/>
        <v>30</v>
      </c>
      <c r="AA152" s="18">
        <f t="shared" si="78"/>
        <v>45</v>
      </c>
      <c r="AB152" s="18">
        <f t="shared" si="78"/>
        <v>90</v>
      </c>
      <c r="AC152" s="18">
        <f t="shared" si="78"/>
        <v>30</v>
      </c>
      <c r="AD152" s="18">
        <f t="shared" si="78"/>
        <v>20</v>
      </c>
      <c r="AE152" s="19">
        <f t="shared" si="78"/>
        <v>0</v>
      </c>
      <c r="AF152" s="19">
        <f t="shared" si="78"/>
        <v>30</v>
      </c>
      <c r="AG152" s="19">
        <f t="shared" si="78"/>
        <v>60</v>
      </c>
      <c r="AH152" s="19">
        <f t="shared" si="78"/>
        <v>30</v>
      </c>
      <c r="AI152" s="19">
        <f t="shared" si="78"/>
        <v>16</v>
      </c>
      <c r="AJ152" s="6">
        <f t="shared" si="71"/>
        <v>1010</v>
      </c>
      <c r="AK152" s="28">
        <f t="shared" si="72"/>
        <v>89</v>
      </c>
    </row>
    <row r="153" spans="1:37" x14ac:dyDescent="0.25">
      <c r="A153" s="26"/>
      <c r="B153" s="13" t="s">
        <v>98</v>
      </c>
      <c r="C153" s="6"/>
      <c r="D153" s="6"/>
      <c r="E153" s="6"/>
      <c r="F153" s="14">
        <f t="shared" ref="F153:AI153" si="79">SUM(F53,F152)</f>
        <v>70</v>
      </c>
      <c r="G153" s="14">
        <f t="shared" si="79"/>
        <v>60</v>
      </c>
      <c r="H153" s="14">
        <f t="shared" si="79"/>
        <v>210</v>
      </c>
      <c r="I153" s="14">
        <f t="shared" si="79"/>
        <v>0</v>
      </c>
      <c r="J153" s="14">
        <f t="shared" si="79"/>
        <v>30</v>
      </c>
      <c r="K153" s="15">
        <f t="shared" si="79"/>
        <v>90</v>
      </c>
      <c r="L153" s="15">
        <f t="shared" si="79"/>
        <v>35</v>
      </c>
      <c r="M153" s="15">
        <f t="shared" si="79"/>
        <v>260</v>
      </c>
      <c r="N153" s="15">
        <f t="shared" si="79"/>
        <v>0</v>
      </c>
      <c r="O153" s="15">
        <f t="shared" si="79"/>
        <v>30</v>
      </c>
      <c r="P153" s="16">
        <f t="shared" si="79"/>
        <v>35</v>
      </c>
      <c r="Q153" s="16">
        <f t="shared" si="79"/>
        <v>0</v>
      </c>
      <c r="R153" s="16">
        <f t="shared" si="79"/>
        <v>360</v>
      </c>
      <c r="S153" s="16">
        <f t="shared" si="79"/>
        <v>0</v>
      </c>
      <c r="T153" s="16">
        <f t="shared" si="79"/>
        <v>30</v>
      </c>
      <c r="U153" s="17">
        <f t="shared" si="79"/>
        <v>0</v>
      </c>
      <c r="V153" s="17">
        <f t="shared" si="79"/>
        <v>30</v>
      </c>
      <c r="W153" s="17">
        <f t="shared" si="79"/>
        <v>330</v>
      </c>
      <c r="X153" s="17">
        <f t="shared" si="79"/>
        <v>0</v>
      </c>
      <c r="Y153" s="17">
        <f t="shared" si="79"/>
        <v>30</v>
      </c>
      <c r="Z153" s="18">
        <f t="shared" si="79"/>
        <v>30</v>
      </c>
      <c r="AA153" s="18">
        <f t="shared" si="79"/>
        <v>45</v>
      </c>
      <c r="AB153" s="18">
        <f t="shared" si="79"/>
        <v>210</v>
      </c>
      <c r="AC153" s="18">
        <f t="shared" si="79"/>
        <v>30</v>
      </c>
      <c r="AD153" s="18">
        <f t="shared" si="79"/>
        <v>30</v>
      </c>
      <c r="AE153" s="19">
        <f t="shared" si="79"/>
        <v>30</v>
      </c>
      <c r="AF153" s="19">
        <f t="shared" si="79"/>
        <v>30</v>
      </c>
      <c r="AG153" s="19">
        <f t="shared" si="79"/>
        <v>180</v>
      </c>
      <c r="AH153" s="19">
        <f t="shared" si="79"/>
        <v>30</v>
      </c>
      <c r="AI153" s="19">
        <f t="shared" si="79"/>
        <v>30</v>
      </c>
      <c r="AJ153" s="6">
        <f t="shared" si="71"/>
        <v>2065</v>
      </c>
      <c r="AK153" s="28">
        <f t="shared" si="72"/>
        <v>180</v>
      </c>
    </row>
    <row r="154" spans="1:37" x14ac:dyDescent="0.25">
      <c r="A154" s="55" t="s">
        <v>113</v>
      </c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7"/>
    </row>
    <row r="155" spans="1:37" x14ac:dyDescent="0.25">
      <c r="A155" s="52" t="s">
        <v>114</v>
      </c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4"/>
    </row>
    <row r="156" spans="1:37" x14ac:dyDescent="0.25">
      <c r="A156" s="26">
        <v>108</v>
      </c>
      <c r="B156" s="82" t="s">
        <v>115</v>
      </c>
      <c r="C156" s="5"/>
      <c r="D156" s="5">
        <v>1</v>
      </c>
      <c r="E156" s="5"/>
      <c r="F156" s="7"/>
      <c r="G156" s="7"/>
      <c r="H156" s="7">
        <v>90</v>
      </c>
      <c r="I156" s="7"/>
      <c r="J156" s="7">
        <v>7</v>
      </c>
      <c r="K156" s="8"/>
      <c r="L156" s="8"/>
      <c r="M156" s="8"/>
      <c r="N156" s="8"/>
      <c r="O156" s="8"/>
      <c r="P156" s="9"/>
      <c r="Q156" s="9"/>
      <c r="R156" s="9"/>
      <c r="S156" s="9"/>
      <c r="T156" s="9"/>
      <c r="U156" s="10"/>
      <c r="V156" s="10"/>
      <c r="W156" s="10"/>
      <c r="X156" s="10"/>
      <c r="Y156" s="10"/>
      <c r="Z156" s="11"/>
      <c r="AA156" s="11"/>
      <c r="AB156" s="11"/>
      <c r="AC156" s="11"/>
      <c r="AD156" s="11"/>
      <c r="AE156" s="12"/>
      <c r="AF156" s="12"/>
      <c r="AG156" s="12"/>
      <c r="AH156" s="12"/>
      <c r="AI156" s="12"/>
      <c r="AJ156" s="5">
        <f t="shared" si="71"/>
        <v>90</v>
      </c>
      <c r="AK156" s="27">
        <f t="shared" si="72"/>
        <v>7</v>
      </c>
    </row>
    <row r="157" spans="1:37" x14ac:dyDescent="0.25">
      <c r="A157" s="26">
        <v>109</v>
      </c>
      <c r="B157" s="82" t="s">
        <v>116</v>
      </c>
      <c r="C157" s="5">
        <v>2</v>
      </c>
      <c r="D157" s="5"/>
      <c r="E157" s="5"/>
      <c r="F157" s="7"/>
      <c r="G157" s="7"/>
      <c r="H157" s="7"/>
      <c r="I157" s="7"/>
      <c r="J157" s="7"/>
      <c r="K157" s="8"/>
      <c r="L157" s="8"/>
      <c r="M157" s="8">
        <v>90</v>
      </c>
      <c r="N157" s="8"/>
      <c r="O157" s="8">
        <v>8</v>
      </c>
      <c r="P157" s="9"/>
      <c r="Q157" s="9"/>
      <c r="R157" s="9"/>
      <c r="S157" s="9"/>
      <c r="T157" s="9"/>
      <c r="U157" s="10"/>
      <c r="V157" s="10"/>
      <c r="W157" s="10"/>
      <c r="X157" s="10"/>
      <c r="Y157" s="10"/>
      <c r="Z157" s="11"/>
      <c r="AA157" s="11"/>
      <c r="AB157" s="11"/>
      <c r="AC157" s="11"/>
      <c r="AD157" s="11"/>
      <c r="AE157" s="12"/>
      <c r="AF157" s="12"/>
      <c r="AG157" s="12"/>
      <c r="AH157" s="12"/>
      <c r="AI157" s="12"/>
      <c r="AJ157" s="5">
        <f t="shared" si="71"/>
        <v>90</v>
      </c>
      <c r="AK157" s="27">
        <f t="shared" si="72"/>
        <v>8</v>
      </c>
    </row>
    <row r="158" spans="1:37" x14ac:dyDescent="0.25">
      <c r="A158" s="26">
        <v>110</v>
      </c>
      <c r="B158" s="82" t="s">
        <v>117</v>
      </c>
      <c r="C158" s="5"/>
      <c r="D158" s="5">
        <v>3</v>
      </c>
      <c r="E158" s="5"/>
      <c r="F158" s="7"/>
      <c r="G158" s="7"/>
      <c r="H158" s="7"/>
      <c r="I158" s="7"/>
      <c r="J158" s="7"/>
      <c r="K158" s="8"/>
      <c r="L158" s="8"/>
      <c r="M158" s="8"/>
      <c r="N158" s="8"/>
      <c r="O158" s="8"/>
      <c r="P158" s="9"/>
      <c r="Q158" s="9"/>
      <c r="R158" s="9">
        <v>90</v>
      </c>
      <c r="S158" s="9"/>
      <c r="T158" s="9">
        <v>6</v>
      </c>
      <c r="U158" s="10"/>
      <c r="V158" s="10"/>
      <c r="W158" s="10"/>
      <c r="X158" s="10"/>
      <c r="Y158" s="10"/>
      <c r="Z158" s="11"/>
      <c r="AA158" s="11"/>
      <c r="AB158" s="11"/>
      <c r="AC158" s="11"/>
      <c r="AD158" s="11"/>
      <c r="AE158" s="12"/>
      <c r="AF158" s="12"/>
      <c r="AG158" s="12"/>
      <c r="AH158" s="12"/>
      <c r="AI158" s="12"/>
      <c r="AJ158" s="5">
        <f t="shared" si="71"/>
        <v>90</v>
      </c>
      <c r="AK158" s="27">
        <f t="shared" si="72"/>
        <v>6</v>
      </c>
    </row>
    <row r="159" spans="1:37" x14ac:dyDescent="0.25">
      <c r="A159" s="26">
        <v>111</v>
      </c>
      <c r="B159" s="82" t="s">
        <v>118</v>
      </c>
      <c r="C159" s="5"/>
      <c r="D159" s="5">
        <v>4</v>
      </c>
      <c r="E159" s="5"/>
      <c r="F159" s="7"/>
      <c r="G159" s="7"/>
      <c r="H159" s="7"/>
      <c r="I159" s="7"/>
      <c r="J159" s="7"/>
      <c r="K159" s="8"/>
      <c r="L159" s="8"/>
      <c r="M159" s="8"/>
      <c r="N159" s="8"/>
      <c r="O159" s="8"/>
      <c r="P159" s="9"/>
      <c r="Q159" s="9"/>
      <c r="R159" s="9"/>
      <c r="S159" s="9"/>
      <c r="T159" s="9"/>
      <c r="U159" s="10"/>
      <c r="V159" s="10"/>
      <c r="W159" s="10">
        <v>105</v>
      </c>
      <c r="X159" s="10"/>
      <c r="Y159" s="10">
        <v>8</v>
      </c>
      <c r="Z159" s="11"/>
      <c r="AA159" s="11"/>
      <c r="AB159" s="11"/>
      <c r="AC159" s="11"/>
      <c r="AD159" s="11"/>
      <c r="AE159" s="12"/>
      <c r="AF159" s="12"/>
      <c r="AG159" s="12"/>
      <c r="AH159" s="12"/>
      <c r="AI159" s="12"/>
      <c r="AJ159" s="5">
        <f t="shared" si="71"/>
        <v>105</v>
      </c>
      <c r="AK159" s="27">
        <f t="shared" si="72"/>
        <v>8</v>
      </c>
    </row>
    <row r="160" spans="1:37" x14ac:dyDescent="0.25">
      <c r="A160" s="26">
        <v>112</v>
      </c>
      <c r="B160" s="82" t="s">
        <v>119</v>
      </c>
      <c r="C160" s="5"/>
      <c r="D160" s="5">
        <v>5</v>
      </c>
      <c r="E160" s="5"/>
      <c r="F160" s="7"/>
      <c r="G160" s="7"/>
      <c r="H160" s="7"/>
      <c r="I160" s="7"/>
      <c r="J160" s="7"/>
      <c r="K160" s="8"/>
      <c r="L160" s="8"/>
      <c r="M160" s="8"/>
      <c r="N160" s="8"/>
      <c r="O160" s="8"/>
      <c r="P160" s="9"/>
      <c r="Q160" s="9"/>
      <c r="R160" s="9"/>
      <c r="S160" s="9"/>
      <c r="T160" s="9"/>
      <c r="U160" s="10"/>
      <c r="V160" s="10"/>
      <c r="W160" s="10"/>
      <c r="X160" s="10"/>
      <c r="Y160" s="10"/>
      <c r="Z160" s="11"/>
      <c r="AA160" s="11"/>
      <c r="AB160" s="11">
        <v>90</v>
      </c>
      <c r="AC160" s="11"/>
      <c r="AD160" s="11">
        <v>6</v>
      </c>
      <c r="AE160" s="12"/>
      <c r="AF160" s="12"/>
      <c r="AG160" s="12"/>
      <c r="AH160" s="12"/>
      <c r="AI160" s="12"/>
      <c r="AJ160" s="5">
        <f t="shared" si="71"/>
        <v>90</v>
      </c>
      <c r="AK160" s="27">
        <f t="shared" si="72"/>
        <v>6</v>
      </c>
    </row>
    <row r="161" spans="1:37" x14ac:dyDescent="0.25">
      <c r="A161" s="26">
        <v>113</v>
      </c>
      <c r="B161" s="82" t="s">
        <v>120</v>
      </c>
      <c r="C161" s="5">
        <v>6</v>
      </c>
      <c r="D161" s="5"/>
      <c r="E161" s="5"/>
      <c r="F161" s="7"/>
      <c r="G161" s="7"/>
      <c r="H161" s="7"/>
      <c r="I161" s="7"/>
      <c r="J161" s="7"/>
      <c r="K161" s="8"/>
      <c r="L161" s="8"/>
      <c r="M161" s="8"/>
      <c r="N161" s="8"/>
      <c r="O161" s="8"/>
      <c r="P161" s="9"/>
      <c r="Q161" s="9"/>
      <c r="R161" s="9"/>
      <c r="S161" s="9"/>
      <c r="T161" s="9"/>
      <c r="U161" s="10"/>
      <c r="V161" s="10"/>
      <c r="W161" s="10"/>
      <c r="X161" s="10"/>
      <c r="Y161" s="10"/>
      <c r="Z161" s="11"/>
      <c r="AA161" s="11"/>
      <c r="AB161" s="11"/>
      <c r="AC161" s="11"/>
      <c r="AD161" s="11"/>
      <c r="AE161" s="12"/>
      <c r="AF161" s="12"/>
      <c r="AG161" s="12">
        <v>90</v>
      </c>
      <c r="AH161" s="12"/>
      <c r="AI161" s="12">
        <v>7</v>
      </c>
      <c r="AJ161" s="5">
        <f t="shared" si="71"/>
        <v>90</v>
      </c>
      <c r="AK161" s="27">
        <f t="shared" si="72"/>
        <v>7</v>
      </c>
    </row>
    <row r="162" spans="1:37" x14ac:dyDescent="0.25">
      <c r="A162" s="26">
        <v>114</v>
      </c>
      <c r="B162" s="82" t="s">
        <v>121</v>
      </c>
      <c r="C162" s="5"/>
      <c r="D162" s="5">
        <v>1</v>
      </c>
      <c r="E162" s="5"/>
      <c r="F162" s="7"/>
      <c r="G162" s="7"/>
      <c r="H162" s="7">
        <v>30</v>
      </c>
      <c r="I162" s="7"/>
      <c r="J162" s="7">
        <v>3</v>
      </c>
      <c r="K162" s="8"/>
      <c r="L162" s="8"/>
      <c r="M162" s="8"/>
      <c r="N162" s="8"/>
      <c r="O162" s="8"/>
      <c r="P162" s="9"/>
      <c r="Q162" s="9"/>
      <c r="R162" s="9"/>
      <c r="S162" s="9"/>
      <c r="T162" s="9"/>
      <c r="U162" s="10"/>
      <c r="V162" s="10"/>
      <c r="W162" s="10"/>
      <c r="X162" s="10"/>
      <c r="Y162" s="10"/>
      <c r="Z162" s="11"/>
      <c r="AA162" s="11"/>
      <c r="AB162" s="11"/>
      <c r="AC162" s="11"/>
      <c r="AD162" s="11"/>
      <c r="AE162" s="12"/>
      <c r="AF162" s="12"/>
      <c r="AG162" s="12"/>
      <c r="AH162" s="12"/>
      <c r="AI162" s="12"/>
      <c r="AJ162" s="5">
        <f t="shared" si="71"/>
        <v>30</v>
      </c>
      <c r="AK162" s="27">
        <f t="shared" si="72"/>
        <v>3</v>
      </c>
    </row>
    <row r="163" spans="1:37" x14ac:dyDescent="0.25">
      <c r="A163" s="26">
        <v>115</v>
      </c>
      <c r="B163" s="82" t="s">
        <v>122</v>
      </c>
      <c r="C163" s="5"/>
      <c r="D163" s="5">
        <v>2</v>
      </c>
      <c r="E163" s="5"/>
      <c r="F163" s="7"/>
      <c r="G163" s="7"/>
      <c r="H163" s="7"/>
      <c r="I163" s="7"/>
      <c r="J163" s="7"/>
      <c r="K163" s="8"/>
      <c r="L163" s="8"/>
      <c r="M163" s="8">
        <v>30</v>
      </c>
      <c r="N163" s="8"/>
      <c r="O163" s="8">
        <v>3</v>
      </c>
      <c r="P163" s="9"/>
      <c r="Q163" s="9"/>
      <c r="R163" s="9"/>
      <c r="S163" s="9"/>
      <c r="T163" s="9"/>
      <c r="U163" s="10"/>
      <c r="V163" s="10"/>
      <c r="W163" s="10"/>
      <c r="X163" s="10"/>
      <c r="Y163" s="10"/>
      <c r="Z163" s="11"/>
      <c r="AA163" s="11"/>
      <c r="AB163" s="11"/>
      <c r="AC163" s="11"/>
      <c r="AD163" s="11"/>
      <c r="AE163" s="12"/>
      <c r="AF163" s="12"/>
      <c r="AG163" s="12"/>
      <c r="AH163" s="12"/>
      <c r="AI163" s="12"/>
      <c r="AJ163" s="5">
        <f t="shared" si="71"/>
        <v>30</v>
      </c>
      <c r="AK163" s="27">
        <f t="shared" si="72"/>
        <v>3</v>
      </c>
    </row>
    <row r="164" spans="1:37" s="42" customFormat="1" x14ac:dyDescent="0.25">
      <c r="A164" s="26">
        <v>116</v>
      </c>
      <c r="B164" s="83" t="s">
        <v>123</v>
      </c>
      <c r="C164" s="40"/>
      <c r="D164" s="40">
        <v>3</v>
      </c>
      <c r="E164" s="40"/>
      <c r="F164" s="43"/>
      <c r="G164" s="43"/>
      <c r="H164" s="43"/>
      <c r="I164" s="43"/>
      <c r="J164" s="43"/>
      <c r="K164" s="44"/>
      <c r="L164" s="44"/>
      <c r="M164" s="44"/>
      <c r="N164" s="44"/>
      <c r="O164" s="44"/>
      <c r="P164" s="45"/>
      <c r="Q164" s="45"/>
      <c r="R164" s="45">
        <v>30</v>
      </c>
      <c r="S164" s="45"/>
      <c r="T164" s="45">
        <v>3</v>
      </c>
      <c r="U164" s="46"/>
      <c r="V164" s="46"/>
      <c r="W164" s="46"/>
      <c r="X164" s="46"/>
      <c r="Y164" s="46"/>
      <c r="Z164" s="47"/>
      <c r="AA164" s="47"/>
      <c r="AB164" s="47"/>
      <c r="AC164" s="47"/>
      <c r="AD164" s="47"/>
      <c r="AE164" s="48"/>
      <c r="AF164" s="48"/>
      <c r="AG164" s="48"/>
      <c r="AH164" s="48"/>
      <c r="AI164" s="48"/>
      <c r="AJ164" s="40">
        <f t="shared" si="71"/>
        <v>30</v>
      </c>
      <c r="AK164" s="41">
        <f t="shared" si="72"/>
        <v>3</v>
      </c>
    </row>
    <row r="165" spans="1:37" x14ac:dyDescent="0.25">
      <c r="A165" s="26"/>
      <c r="B165" s="4" t="s">
        <v>36</v>
      </c>
      <c r="C165" s="5"/>
      <c r="D165" s="5"/>
      <c r="E165" s="5"/>
      <c r="F165" s="7">
        <f t="shared" ref="F165:G165" si="80">SUM(F156:F164)</f>
        <v>0</v>
      </c>
      <c r="G165" s="7">
        <f t="shared" si="80"/>
        <v>0</v>
      </c>
      <c r="H165" s="7">
        <f>SUM(H156:H164)</f>
        <v>120</v>
      </c>
      <c r="I165" s="7">
        <f t="shared" ref="I165" si="81">SUM(I156:I164)</f>
        <v>0</v>
      </c>
      <c r="J165" s="7">
        <f t="shared" ref="J165:K165" si="82">SUM(J156:J164)</f>
        <v>10</v>
      </c>
      <c r="K165" s="8">
        <f t="shared" si="82"/>
        <v>0</v>
      </c>
      <c r="L165" s="8">
        <f t="shared" ref="L165" si="83">SUM(L156:L164)</f>
        <v>0</v>
      </c>
      <c r="M165" s="8">
        <f t="shared" ref="M165:N165" si="84">SUM(M156:M164)</f>
        <v>120</v>
      </c>
      <c r="N165" s="8">
        <f t="shared" si="84"/>
        <v>0</v>
      </c>
      <c r="O165" s="8">
        <f t="shared" ref="O165" si="85">SUM(O156:O164)</f>
        <v>11</v>
      </c>
      <c r="P165" s="9">
        <f t="shared" ref="P165:Q165" si="86">SUM(P156:P164)</f>
        <v>0</v>
      </c>
      <c r="Q165" s="9">
        <f t="shared" si="86"/>
        <v>0</v>
      </c>
      <c r="R165" s="9">
        <f t="shared" ref="R165" si="87">SUM(R156:R164)</f>
        <v>120</v>
      </c>
      <c r="S165" s="9">
        <f t="shared" ref="S165:T165" si="88">SUM(S156:S164)</f>
        <v>0</v>
      </c>
      <c r="T165" s="9">
        <f t="shared" si="88"/>
        <v>9</v>
      </c>
      <c r="U165" s="10">
        <f t="shared" ref="U165" si="89">SUM(U156:U164)</f>
        <v>0</v>
      </c>
      <c r="V165" s="10">
        <f t="shared" ref="V165:W165" si="90">SUM(V156:V164)</f>
        <v>0</v>
      </c>
      <c r="W165" s="10">
        <f t="shared" si="90"/>
        <v>105</v>
      </c>
      <c r="X165" s="10">
        <f t="shared" ref="X165" si="91">SUM(X156:X164)</f>
        <v>0</v>
      </c>
      <c r="Y165" s="10">
        <f t="shared" ref="Y165:Z165" si="92">SUM(Y156:Y164)</f>
        <v>8</v>
      </c>
      <c r="Z165" s="11">
        <f t="shared" si="92"/>
        <v>0</v>
      </c>
      <c r="AA165" s="11">
        <f t="shared" ref="AA165" si="93">SUM(AA156:AA164)</f>
        <v>0</v>
      </c>
      <c r="AB165" s="11">
        <f t="shared" ref="AB165:AC165" si="94">SUM(AB156:AB164)</f>
        <v>90</v>
      </c>
      <c r="AC165" s="11">
        <f t="shared" si="94"/>
        <v>0</v>
      </c>
      <c r="AD165" s="11">
        <f t="shared" ref="AD165" si="95">SUM(AD156:AD164)</f>
        <v>6</v>
      </c>
      <c r="AE165" s="12">
        <f t="shared" ref="AE165:AF165" si="96">SUM(AE156:AE164)</f>
        <v>0</v>
      </c>
      <c r="AF165" s="12">
        <f t="shared" si="96"/>
        <v>0</v>
      </c>
      <c r="AG165" s="12">
        <f t="shared" ref="AG165" si="97">SUM(AG156:AG164)</f>
        <v>90</v>
      </c>
      <c r="AH165" s="12">
        <f t="shared" ref="AH165:AI165" si="98">SUM(AH156:AH164)</f>
        <v>0</v>
      </c>
      <c r="AI165" s="12">
        <f t="shared" si="98"/>
        <v>7</v>
      </c>
      <c r="AJ165" s="5">
        <f t="shared" si="71"/>
        <v>645</v>
      </c>
      <c r="AK165" s="27">
        <f t="shared" si="72"/>
        <v>51</v>
      </c>
    </row>
    <row r="166" spans="1:37" x14ac:dyDescent="0.25">
      <c r="A166" s="52" t="s">
        <v>157</v>
      </c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4"/>
    </row>
    <row r="167" spans="1:37" x14ac:dyDescent="0.25">
      <c r="A167" s="26">
        <v>117</v>
      </c>
      <c r="B167" s="82" t="s">
        <v>124</v>
      </c>
      <c r="C167" s="5"/>
      <c r="D167" s="5">
        <v>2</v>
      </c>
      <c r="E167" s="5"/>
      <c r="F167" s="7"/>
      <c r="G167" s="7"/>
      <c r="H167" s="7"/>
      <c r="I167" s="7"/>
      <c r="J167" s="7"/>
      <c r="K167" s="8"/>
      <c r="L167" s="8"/>
      <c r="M167" s="8">
        <v>15</v>
      </c>
      <c r="N167" s="8"/>
      <c r="O167" s="8">
        <v>1</v>
      </c>
      <c r="P167" s="9"/>
      <c r="Q167" s="9"/>
      <c r="R167" s="9"/>
      <c r="S167" s="9"/>
      <c r="T167" s="9"/>
      <c r="U167" s="10"/>
      <c r="V167" s="10"/>
      <c r="W167" s="10"/>
      <c r="X167" s="10"/>
      <c r="Y167" s="10"/>
      <c r="Z167" s="11"/>
      <c r="AA167" s="11"/>
      <c r="AB167" s="11"/>
      <c r="AC167" s="11"/>
      <c r="AD167" s="11"/>
      <c r="AE167" s="12"/>
      <c r="AF167" s="12"/>
      <c r="AG167" s="12"/>
      <c r="AH167" s="12"/>
      <c r="AI167" s="12"/>
      <c r="AJ167" s="5">
        <f t="shared" si="71"/>
        <v>15</v>
      </c>
      <c r="AK167" s="27">
        <f t="shared" si="72"/>
        <v>1</v>
      </c>
    </row>
    <row r="168" spans="1:37" x14ac:dyDescent="0.25">
      <c r="A168" s="26">
        <v>118</v>
      </c>
      <c r="B168" s="82" t="s">
        <v>125</v>
      </c>
      <c r="C168" s="5"/>
      <c r="D168" s="5">
        <v>2</v>
      </c>
      <c r="E168" s="5"/>
      <c r="F168" s="7"/>
      <c r="G168" s="7"/>
      <c r="H168" s="7"/>
      <c r="I168" s="7"/>
      <c r="J168" s="7"/>
      <c r="K168" s="8">
        <v>15</v>
      </c>
      <c r="L168" s="8"/>
      <c r="M168" s="8"/>
      <c r="N168" s="8"/>
      <c r="O168" s="8">
        <v>1</v>
      </c>
      <c r="P168" s="9"/>
      <c r="Q168" s="9"/>
      <c r="R168" s="9"/>
      <c r="S168" s="9"/>
      <c r="T168" s="9"/>
      <c r="U168" s="10"/>
      <c r="V168" s="10"/>
      <c r="W168" s="10"/>
      <c r="X168" s="10"/>
      <c r="Y168" s="10"/>
      <c r="Z168" s="11"/>
      <c r="AA168" s="11"/>
      <c r="AB168" s="11"/>
      <c r="AC168" s="11"/>
      <c r="AD168" s="11"/>
      <c r="AE168" s="12"/>
      <c r="AF168" s="12"/>
      <c r="AG168" s="12"/>
      <c r="AH168" s="12"/>
      <c r="AI168" s="12"/>
      <c r="AJ168" s="5">
        <f t="shared" si="71"/>
        <v>15</v>
      </c>
      <c r="AK168" s="27">
        <f t="shared" si="72"/>
        <v>1</v>
      </c>
    </row>
    <row r="169" spans="1:37" x14ac:dyDescent="0.25">
      <c r="A169" s="26">
        <v>119</v>
      </c>
      <c r="B169" s="82" t="s">
        <v>126</v>
      </c>
      <c r="C169" s="5"/>
      <c r="D169" s="5">
        <v>3</v>
      </c>
      <c r="E169" s="5"/>
      <c r="F169" s="7"/>
      <c r="G169" s="7"/>
      <c r="H169" s="7"/>
      <c r="I169" s="7"/>
      <c r="J169" s="7"/>
      <c r="K169" s="8"/>
      <c r="L169" s="8"/>
      <c r="M169" s="8"/>
      <c r="N169" s="8"/>
      <c r="O169" s="8"/>
      <c r="P169" s="9"/>
      <c r="Q169" s="9"/>
      <c r="R169" s="9">
        <v>15</v>
      </c>
      <c r="S169" s="9"/>
      <c r="T169" s="9">
        <v>1</v>
      </c>
      <c r="U169" s="10"/>
      <c r="V169" s="10"/>
      <c r="W169" s="10"/>
      <c r="X169" s="10"/>
      <c r="Y169" s="10"/>
      <c r="Z169" s="11"/>
      <c r="AA169" s="11"/>
      <c r="AB169" s="11"/>
      <c r="AC169" s="11"/>
      <c r="AD169" s="11"/>
      <c r="AE169" s="12"/>
      <c r="AF169" s="12"/>
      <c r="AG169" s="12"/>
      <c r="AH169" s="12"/>
      <c r="AI169" s="12"/>
      <c r="AJ169" s="5">
        <f t="shared" si="71"/>
        <v>15</v>
      </c>
      <c r="AK169" s="27">
        <f t="shared" si="72"/>
        <v>1</v>
      </c>
    </row>
    <row r="170" spans="1:37" x14ac:dyDescent="0.25">
      <c r="A170" s="26">
        <v>120</v>
      </c>
      <c r="B170" s="82" t="s">
        <v>127</v>
      </c>
      <c r="C170" s="5"/>
      <c r="D170" s="5">
        <v>3</v>
      </c>
      <c r="E170" s="5"/>
      <c r="F170" s="7"/>
      <c r="G170" s="7"/>
      <c r="H170" s="7"/>
      <c r="I170" s="7"/>
      <c r="J170" s="7"/>
      <c r="K170" s="8"/>
      <c r="L170" s="8"/>
      <c r="M170" s="8"/>
      <c r="N170" s="8"/>
      <c r="O170" s="8"/>
      <c r="P170" s="9">
        <v>15</v>
      </c>
      <c r="Q170" s="9"/>
      <c r="R170" s="9"/>
      <c r="S170" s="9"/>
      <c r="T170" s="9">
        <v>1</v>
      </c>
      <c r="U170" s="10"/>
      <c r="V170" s="10"/>
      <c r="W170" s="10"/>
      <c r="X170" s="10"/>
      <c r="Y170" s="10"/>
      <c r="Z170" s="11"/>
      <c r="AA170" s="11"/>
      <c r="AB170" s="11"/>
      <c r="AC170" s="11"/>
      <c r="AD170" s="11"/>
      <c r="AE170" s="12"/>
      <c r="AF170" s="12"/>
      <c r="AG170" s="12"/>
      <c r="AH170" s="12"/>
      <c r="AI170" s="12"/>
      <c r="AJ170" s="5">
        <f t="shared" si="71"/>
        <v>15</v>
      </c>
      <c r="AK170" s="27">
        <f t="shared" si="72"/>
        <v>1</v>
      </c>
    </row>
    <row r="171" spans="1:37" x14ac:dyDescent="0.25">
      <c r="A171" s="26">
        <v>121</v>
      </c>
      <c r="B171" s="82" t="s">
        <v>128</v>
      </c>
      <c r="C171" s="5"/>
      <c r="D171" s="5">
        <v>5</v>
      </c>
      <c r="E171" s="5"/>
      <c r="F171" s="7"/>
      <c r="G171" s="7"/>
      <c r="H171" s="7"/>
      <c r="I171" s="7"/>
      <c r="J171" s="7"/>
      <c r="K171" s="8"/>
      <c r="L171" s="8"/>
      <c r="M171" s="8"/>
      <c r="N171" s="8"/>
      <c r="O171" s="8"/>
      <c r="P171" s="9"/>
      <c r="Q171" s="9"/>
      <c r="R171" s="9"/>
      <c r="S171" s="9"/>
      <c r="T171" s="9"/>
      <c r="U171" s="10"/>
      <c r="V171" s="10"/>
      <c r="W171" s="10"/>
      <c r="X171" s="10"/>
      <c r="Y171" s="10"/>
      <c r="Z171" s="11">
        <v>15</v>
      </c>
      <c r="AA171" s="11"/>
      <c r="AB171" s="11"/>
      <c r="AC171" s="11"/>
      <c r="AD171" s="11">
        <v>1</v>
      </c>
      <c r="AE171" s="12"/>
      <c r="AF171" s="12"/>
      <c r="AG171" s="12"/>
      <c r="AH171" s="12"/>
      <c r="AI171" s="12"/>
      <c r="AJ171" s="5">
        <f t="shared" si="71"/>
        <v>15</v>
      </c>
      <c r="AK171" s="27">
        <f t="shared" si="72"/>
        <v>1</v>
      </c>
    </row>
    <row r="172" spans="1:37" x14ac:dyDescent="0.25">
      <c r="A172" s="26"/>
      <c r="B172" s="4" t="s">
        <v>36</v>
      </c>
      <c r="C172" s="5"/>
      <c r="D172" s="5"/>
      <c r="E172" s="5"/>
      <c r="F172" s="7">
        <f t="shared" ref="F172:AI172" si="99">SUM(F167:F171)</f>
        <v>0</v>
      </c>
      <c r="G172" s="7">
        <f t="shared" si="99"/>
        <v>0</v>
      </c>
      <c r="H172" s="7">
        <f t="shared" si="99"/>
        <v>0</v>
      </c>
      <c r="I172" s="7">
        <f t="shared" si="99"/>
        <v>0</v>
      </c>
      <c r="J172" s="7">
        <f t="shared" si="99"/>
        <v>0</v>
      </c>
      <c r="K172" s="8">
        <f t="shared" si="99"/>
        <v>15</v>
      </c>
      <c r="L172" s="8">
        <f t="shared" si="99"/>
        <v>0</v>
      </c>
      <c r="M172" s="8">
        <f t="shared" si="99"/>
        <v>15</v>
      </c>
      <c r="N172" s="8">
        <f t="shared" si="99"/>
        <v>0</v>
      </c>
      <c r="O172" s="8">
        <f t="shared" si="99"/>
        <v>2</v>
      </c>
      <c r="P172" s="9">
        <f t="shared" si="99"/>
        <v>15</v>
      </c>
      <c r="Q172" s="9">
        <f t="shared" si="99"/>
        <v>0</v>
      </c>
      <c r="R172" s="9">
        <f t="shared" si="99"/>
        <v>15</v>
      </c>
      <c r="S172" s="9">
        <f t="shared" si="99"/>
        <v>0</v>
      </c>
      <c r="T172" s="9">
        <f t="shared" si="99"/>
        <v>2</v>
      </c>
      <c r="U172" s="10">
        <f t="shared" si="99"/>
        <v>0</v>
      </c>
      <c r="V172" s="10">
        <f t="shared" si="99"/>
        <v>0</v>
      </c>
      <c r="W172" s="10">
        <f t="shared" si="99"/>
        <v>0</v>
      </c>
      <c r="X172" s="10">
        <f t="shared" si="99"/>
        <v>0</v>
      </c>
      <c r="Y172" s="10">
        <f t="shared" si="99"/>
        <v>0</v>
      </c>
      <c r="Z172" s="11">
        <f t="shared" si="99"/>
        <v>15</v>
      </c>
      <c r="AA172" s="11">
        <f t="shared" si="99"/>
        <v>0</v>
      </c>
      <c r="AB172" s="11">
        <f t="shared" si="99"/>
        <v>0</v>
      </c>
      <c r="AC172" s="11">
        <f t="shared" si="99"/>
        <v>0</v>
      </c>
      <c r="AD172" s="11">
        <f t="shared" si="99"/>
        <v>1</v>
      </c>
      <c r="AE172" s="12">
        <f t="shared" si="99"/>
        <v>0</v>
      </c>
      <c r="AF172" s="12">
        <f t="shared" si="99"/>
        <v>0</v>
      </c>
      <c r="AG172" s="12">
        <f t="shared" si="99"/>
        <v>0</v>
      </c>
      <c r="AH172" s="12">
        <f t="shared" si="99"/>
        <v>0</v>
      </c>
      <c r="AI172" s="12">
        <f t="shared" si="99"/>
        <v>0</v>
      </c>
      <c r="AJ172" s="5">
        <f t="shared" si="71"/>
        <v>75</v>
      </c>
      <c r="AK172" s="27">
        <f t="shared" si="72"/>
        <v>5</v>
      </c>
    </row>
    <row r="173" spans="1:37" x14ac:dyDescent="0.25">
      <c r="A173" s="52" t="s">
        <v>129</v>
      </c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4"/>
    </row>
    <row r="174" spans="1:37" x14ac:dyDescent="0.25">
      <c r="A174" s="26">
        <v>122</v>
      </c>
      <c r="B174" s="82" t="s">
        <v>130</v>
      </c>
      <c r="C174" s="5"/>
      <c r="D174" s="50">
        <v>3</v>
      </c>
      <c r="E174" s="5"/>
      <c r="F174" s="7"/>
      <c r="G174" s="7"/>
      <c r="H174" s="7"/>
      <c r="I174" s="7"/>
      <c r="J174" s="7"/>
      <c r="K174" s="8"/>
      <c r="L174" s="8"/>
      <c r="M174" s="8"/>
      <c r="N174" s="8"/>
      <c r="O174" s="8"/>
      <c r="P174" s="9"/>
      <c r="Q174" s="76">
        <v>15</v>
      </c>
      <c r="R174" s="9"/>
      <c r="S174" s="9"/>
      <c r="T174" s="76">
        <v>1</v>
      </c>
      <c r="U174" s="10"/>
      <c r="V174" s="10"/>
      <c r="W174" s="10"/>
      <c r="X174" s="10"/>
      <c r="Y174" s="10"/>
      <c r="Z174" s="11"/>
      <c r="AA174" s="11"/>
      <c r="AB174" s="11"/>
      <c r="AC174" s="11"/>
      <c r="AD174" s="11"/>
      <c r="AE174" s="12"/>
      <c r="AF174" s="12"/>
      <c r="AG174" s="12"/>
      <c r="AH174" s="12"/>
      <c r="AI174" s="12"/>
      <c r="AJ174" s="50">
        <f t="shared" si="71"/>
        <v>15</v>
      </c>
      <c r="AK174" s="51">
        <f t="shared" si="72"/>
        <v>1</v>
      </c>
    </row>
    <row r="175" spans="1:37" x14ac:dyDescent="0.25">
      <c r="A175" s="26">
        <v>123</v>
      </c>
      <c r="B175" s="82" t="s">
        <v>131</v>
      </c>
      <c r="C175" s="5"/>
      <c r="D175" s="50"/>
      <c r="E175" s="5"/>
      <c r="F175" s="7"/>
      <c r="G175" s="7"/>
      <c r="H175" s="7"/>
      <c r="I175" s="7"/>
      <c r="J175" s="7"/>
      <c r="K175" s="8"/>
      <c r="L175" s="8"/>
      <c r="M175" s="8"/>
      <c r="N175" s="8"/>
      <c r="O175" s="8"/>
      <c r="P175" s="9"/>
      <c r="Q175" s="76"/>
      <c r="R175" s="9"/>
      <c r="S175" s="9"/>
      <c r="T175" s="76"/>
      <c r="U175" s="10"/>
      <c r="V175" s="10"/>
      <c r="W175" s="10"/>
      <c r="X175" s="10"/>
      <c r="Y175" s="10"/>
      <c r="Z175" s="11"/>
      <c r="AA175" s="11"/>
      <c r="AB175" s="11"/>
      <c r="AC175" s="11"/>
      <c r="AD175" s="11"/>
      <c r="AE175" s="12"/>
      <c r="AF175" s="12"/>
      <c r="AG175" s="12"/>
      <c r="AH175" s="12"/>
      <c r="AI175" s="12"/>
      <c r="AJ175" s="50"/>
      <c r="AK175" s="51"/>
    </row>
    <row r="176" spans="1:37" x14ac:dyDescent="0.25">
      <c r="A176" s="26">
        <v>124</v>
      </c>
      <c r="B176" s="82" t="s">
        <v>132</v>
      </c>
      <c r="C176" s="5"/>
      <c r="D176" s="50">
        <v>4</v>
      </c>
      <c r="E176" s="5"/>
      <c r="F176" s="7"/>
      <c r="G176" s="7"/>
      <c r="H176" s="7"/>
      <c r="I176" s="7"/>
      <c r="J176" s="7"/>
      <c r="K176" s="8"/>
      <c r="L176" s="8"/>
      <c r="M176" s="8"/>
      <c r="N176" s="8"/>
      <c r="O176" s="8"/>
      <c r="P176" s="9"/>
      <c r="Q176" s="9"/>
      <c r="R176" s="9"/>
      <c r="S176" s="9"/>
      <c r="T176" s="9"/>
      <c r="U176" s="10"/>
      <c r="V176" s="74">
        <v>20</v>
      </c>
      <c r="W176" s="10"/>
      <c r="X176" s="10"/>
      <c r="Y176" s="74">
        <v>1</v>
      </c>
      <c r="Z176" s="11"/>
      <c r="AA176" s="11"/>
      <c r="AB176" s="11"/>
      <c r="AC176" s="11"/>
      <c r="AD176" s="11"/>
      <c r="AE176" s="12"/>
      <c r="AF176" s="12"/>
      <c r="AG176" s="12"/>
      <c r="AH176" s="12"/>
      <c r="AI176" s="12"/>
      <c r="AJ176" s="50">
        <f t="shared" si="71"/>
        <v>20</v>
      </c>
      <c r="AK176" s="51">
        <f t="shared" si="72"/>
        <v>1</v>
      </c>
    </row>
    <row r="177" spans="1:37" x14ac:dyDescent="0.25">
      <c r="A177" s="26">
        <v>125</v>
      </c>
      <c r="B177" s="82" t="s">
        <v>133</v>
      </c>
      <c r="C177" s="5"/>
      <c r="D177" s="50"/>
      <c r="E177" s="5"/>
      <c r="F177" s="7"/>
      <c r="G177" s="7"/>
      <c r="H177" s="7"/>
      <c r="I177" s="7"/>
      <c r="J177" s="7"/>
      <c r="K177" s="8"/>
      <c r="L177" s="8"/>
      <c r="M177" s="8"/>
      <c r="N177" s="8"/>
      <c r="O177" s="8"/>
      <c r="P177" s="9"/>
      <c r="Q177" s="9"/>
      <c r="R177" s="9"/>
      <c r="S177" s="9"/>
      <c r="T177" s="9"/>
      <c r="U177" s="10"/>
      <c r="V177" s="74"/>
      <c r="W177" s="10"/>
      <c r="X177" s="10"/>
      <c r="Y177" s="74"/>
      <c r="Z177" s="11"/>
      <c r="AA177" s="11"/>
      <c r="AB177" s="11"/>
      <c r="AC177" s="11"/>
      <c r="AD177" s="11"/>
      <c r="AE177" s="12"/>
      <c r="AF177" s="12"/>
      <c r="AG177" s="12"/>
      <c r="AH177" s="12"/>
      <c r="AI177" s="12"/>
      <c r="AJ177" s="50"/>
      <c r="AK177" s="51"/>
    </row>
    <row r="178" spans="1:37" x14ac:dyDescent="0.25">
      <c r="A178" s="26"/>
      <c r="B178" s="4" t="s">
        <v>36</v>
      </c>
      <c r="C178" s="5"/>
      <c r="D178" s="5"/>
      <c r="E178" s="5"/>
      <c r="F178" s="7">
        <f>SUM(F174:F177)</f>
        <v>0</v>
      </c>
      <c r="G178" s="7">
        <f t="shared" ref="G178:AK178" si="100">SUM(G174:G177)</f>
        <v>0</v>
      </c>
      <c r="H178" s="7">
        <f t="shared" si="100"/>
        <v>0</v>
      </c>
      <c r="I178" s="7">
        <f t="shared" si="100"/>
        <v>0</v>
      </c>
      <c r="J178" s="7">
        <f t="shared" si="100"/>
        <v>0</v>
      </c>
      <c r="K178" s="8">
        <f t="shared" si="100"/>
        <v>0</v>
      </c>
      <c r="L178" s="8">
        <f t="shared" si="100"/>
        <v>0</v>
      </c>
      <c r="M178" s="8">
        <f t="shared" si="100"/>
        <v>0</v>
      </c>
      <c r="N178" s="8">
        <f t="shared" si="100"/>
        <v>0</v>
      </c>
      <c r="O178" s="8">
        <f t="shared" si="100"/>
        <v>0</v>
      </c>
      <c r="P178" s="9">
        <f t="shared" si="100"/>
        <v>0</v>
      </c>
      <c r="Q178" s="9">
        <f t="shared" si="100"/>
        <v>15</v>
      </c>
      <c r="R178" s="9">
        <f t="shared" si="100"/>
        <v>0</v>
      </c>
      <c r="S178" s="9">
        <f t="shared" si="100"/>
        <v>0</v>
      </c>
      <c r="T178" s="9">
        <f t="shared" si="100"/>
        <v>1</v>
      </c>
      <c r="U178" s="10">
        <f t="shared" si="100"/>
        <v>0</v>
      </c>
      <c r="V178" s="10">
        <f t="shared" si="100"/>
        <v>20</v>
      </c>
      <c r="W178" s="10">
        <f t="shared" si="100"/>
        <v>0</v>
      </c>
      <c r="X178" s="10">
        <f t="shared" si="100"/>
        <v>0</v>
      </c>
      <c r="Y178" s="10">
        <f t="shared" si="100"/>
        <v>1</v>
      </c>
      <c r="Z178" s="11">
        <f t="shared" si="100"/>
        <v>0</v>
      </c>
      <c r="AA178" s="11">
        <f t="shared" si="100"/>
        <v>0</v>
      </c>
      <c r="AB178" s="11">
        <f t="shared" si="100"/>
        <v>0</v>
      </c>
      <c r="AC178" s="11">
        <f t="shared" si="100"/>
        <v>0</v>
      </c>
      <c r="AD178" s="11">
        <f t="shared" si="100"/>
        <v>0</v>
      </c>
      <c r="AE178" s="12">
        <f t="shared" si="100"/>
        <v>0</v>
      </c>
      <c r="AF178" s="12">
        <f t="shared" si="100"/>
        <v>0</v>
      </c>
      <c r="AG178" s="12">
        <f t="shared" si="100"/>
        <v>0</v>
      </c>
      <c r="AH178" s="12">
        <f t="shared" si="100"/>
        <v>0</v>
      </c>
      <c r="AI178" s="12">
        <f t="shared" si="100"/>
        <v>0</v>
      </c>
      <c r="AJ178" s="5">
        <f t="shared" si="100"/>
        <v>35</v>
      </c>
      <c r="AK178" s="27">
        <f t="shared" si="100"/>
        <v>2</v>
      </c>
    </row>
    <row r="179" spans="1:37" x14ac:dyDescent="0.25">
      <c r="A179" s="52" t="s">
        <v>135</v>
      </c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4"/>
    </row>
    <row r="180" spans="1:37" x14ac:dyDescent="0.25">
      <c r="A180" s="26">
        <v>126</v>
      </c>
      <c r="B180" s="82" t="s">
        <v>83</v>
      </c>
      <c r="C180" s="5">
        <v>3</v>
      </c>
      <c r="D180" s="5"/>
      <c r="E180" s="5"/>
      <c r="F180" s="7"/>
      <c r="G180" s="7"/>
      <c r="H180" s="7"/>
      <c r="I180" s="7"/>
      <c r="J180" s="7"/>
      <c r="K180" s="8"/>
      <c r="L180" s="8"/>
      <c r="M180" s="8"/>
      <c r="N180" s="8"/>
      <c r="O180" s="8"/>
      <c r="P180" s="9"/>
      <c r="Q180" s="9">
        <v>30</v>
      </c>
      <c r="R180" s="9"/>
      <c r="S180" s="9"/>
      <c r="T180" s="9">
        <v>3</v>
      </c>
      <c r="U180" s="10"/>
      <c r="V180" s="10"/>
      <c r="W180" s="10"/>
      <c r="X180" s="10"/>
      <c r="Y180" s="10"/>
      <c r="Z180" s="11"/>
      <c r="AA180" s="11"/>
      <c r="AB180" s="11"/>
      <c r="AC180" s="11"/>
      <c r="AD180" s="11"/>
      <c r="AE180" s="12"/>
      <c r="AF180" s="12"/>
      <c r="AG180" s="12"/>
      <c r="AH180" s="12"/>
      <c r="AI180" s="12"/>
      <c r="AJ180" s="5">
        <f t="shared" si="71"/>
        <v>30</v>
      </c>
      <c r="AK180" s="27">
        <f t="shared" si="72"/>
        <v>3</v>
      </c>
    </row>
    <row r="181" spans="1:37" x14ac:dyDescent="0.25">
      <c r="A181" s="26">
        <v>127</v>
      </c>
      <c r="B181" s="82" t="s">
        <v>84</v>
      </c>
      <c r="C181" s="5"/>
      <c r="D181" s="50">
        <v>4</v>
      </c>
      <c r="E181" s="5"/>
      <c r="F181" s="7"/>
      <c r="G181" s="7"/>
      <c r="H181" s="7"/>
      <c r="I181" s="7"/>
      <c r="J181" s="7"/>
      <c r="K181" s="8"/>
      <c r="L181" s="8"/>
      <c r="M181" s="8"/>
      <c r="N181" s="8"/>
      <c r="O181" s="8"/>
      <c r="P181" s="9"/>
      <c r="Q181" s="9"/>
      <c r="R181" s="9"/>
      <c r="S181" s="9"/>
      <c r="T181" s="9"/>
      <c r="U181" s="10"/>
      <c r="V181" s="10"/>
      <c r="W181" s="74">
        <v>30</v>
      </c>
      <c r="X181" s="10"/>
      <c r="Y181" s="74">
        <v>2</v>
      </c>
      <c r="Z181" s="11"/>
      <c r="AA181" s="11"/>
      <c r="AB181" s="11"/>
      <c r="AC181" s="11"/>
      <c r="AD181" s="11"/>
      <c r="AE181" s="12"/>
      <c r="AF181" s="12"/>
      <c r="AG181" s="12"/>
      <c r="AH181" s="12"/>
      <c r="AI181" s="12"/>
      <c r="AJ181" s="50">
        <f t="shared" si="71"/>
        <v>30</v>
      </c>
      <c r="AK181" s="51">
        <f t="shared" si="72"/>
        <v>2</v>
      </c>
    </row>
    <row r="182" spans="1:37" x14ac:dyDescent="0.25">
      <c r="A182" s="26">
        <v>128</v>
      </c>
      <c r="B182" s="82" t="s">
        <v>85</v>
      </c>
      <c r="C182" s="5"/>
      <c r="D182" s="50"/>
      <c r="E182" s="5"/>
      <c r="F182" s="7"/>
      <c r="G182" s="7"/>
      <c r="H182" s="7"/>
      <c r="I182" s="7"/>
      <c r="J182" s="7"/>
      <c r="K182" s="8"/>
      <c r="L182" s="8"/>
      <c r="M182" s="8"/>
      <c r="N182" s="8"/>
      <c r="O182" s="8"/>
      <c r="P182" s="9"/>
      <c r="Q182" s="9"/>
      <c r="R182" s="9"/>
      <c r="S182" s="9"/>
      <c r="T182" s="9"/>
      <c r="U182" s="10"/>
      <c r="V182" s="10"/>
      <c r="W182" s="74"/>
      <c r="X182" s="10"/>
      <c r="Y182" s="74"/>
      <c r="Z182" s="11"/>
      <c r="AA182" s="11"/>
      <c r="AB182" s="11"/>
      <c r="AC182" s="11"/>
      <c r="AD182" s="11"/>
      <c r="AE182" s="12"/>
      <c r="AF182" s="12"/>
      <c r="AG182" s="12"/>
      <c r="AH182" s="12"/>
      <c r="AI182" s="12"/>
      <c r="AJ182" s="50"/>
      <c r="AK182" s="51"/>
    </row>
    <row r="183" spans="1:37" x14ac:dyDescent="0.25">
      <c r="A183" s="26">
        <v>129</v>
      </c>
      <c r="B183" s="82" t="s">
        <v>86</v>
      </c>
      <c r="C183" s="5"/>
      <c r="D183" s="50">
        <v>4</v>
      </c>
      <c r="E183" s="5"/>
      <c r="F183" s="7"/>
      <c r="G183" s="7"/>
      <c r="H183" s="7"/>
      <c r="I183" s="7"/>
      <c r="J183" s="7"/>
      <c r="K183" s="8"/>
      <c r="L183" s="8"/>
      <c r="M183" s="8"/>
      <c r="N183" s="8"/>
      <c r="O183" s="8"/>
      <c r="P183" s="9"/>
      <c r="Q183" s="9"/>
      <c r="R183" s="9"/>
      <c r="S183" s="9"/>
      <c r="T183" s="9"/>
      <c r="U183" s="10"/>
      <c r="V183" s="10"/>
      <c r="W183" s="74">
        <v>30</v>
      </c>
      <c r="X183" s="10"/>
      <c r="Y183" s="74">
        <v>2</v>
      </c>
      <c r="Z183" s="11"/>
      <c r="AA183" s="11"/>
      <c r="AB183" s="11"/>
      <c r="AC183" s="11"/>
      <c r="AD183" s="11"/>
      <c r="AE183" s="12"/>
      <c r="AF183" s="12"/>
      <c r="AG183" s="12"/>
      <c r="AH183" s="12"/>
      <c r="AI183" s="12"/>
      <c r="AJ183" s="50">
        <f t="shared" si="71"/>
        <v>30</v>
      </c>
      <c r="AK183" s="51">
        <f t="shared" si="72"/>
        <v>2</v>
      </c>
    </row>
    <row r="184" spans="1:37" x14ac:dyDescent="0.25">
      <c r="A184" s="26">
        <v>130</v>
      </c>
      <c r="B184" s="82" t="s">
        <v>87</v>
      </c>
      <c r="C184" s="5"/>
      <c r="D184" s="50"/>
      <c r="E184" s="5"/>
      <c r="F184" s="7"/>
      <c r="G184" s="7"/>
      <c r="H184" s="7"/>
      <c r="I184" s="7"/>
      <c r="J184" s="7"/>
      <c r="K184" s="8"/>
      <c r="L184" s="8"/>
      <c r="M184" s="8"/>
      <c r="N184" s="8"/>
      <c r="O184" s="8"/>
      <c r="P184" s="9"/>
      <c r="Q184" s="9"/>
      <c r="R184" s="9"/>
      <c r="S184" s="9"/>
      <c r="T184" s="9"/>
      <c r="U184" s="10"/>
      <c r="V184" s="10"/>
      <c r="W184" s="74"/>
      <c r="X184" s="10"/>
      <c r="Y184" s="74"/>
      <c r="Z184" s="11"/>
      <c r="AA184" s="11"/>
      <c r="AB184" s="11"/>
      <c r="AC184" s="11"/>
      <c r="AD184" s="11"/>
      <c r="AE184" s="12"/>
      <c r="AF184" s="12"/>
      <c r="AG184" s="12"/>
      <c r="AH184" s="12"/>
      <c r="AI184" s="12"/>
      <c r="AJ184" s="50"/>
      <c r="AK184" s="51"/>
    </row>
    <row r="185" spans="1:37" x14ac:dyDescent="0.25">
      <c r="A185" s="26">
        <v>131</v>
      </c>
      <c r="B185" s="82" t="s">
        <v>136</v>
      </c>
      <c r="C185" s="5"/>
      <c r="D185" s="50">
        <v>5</v>
      </c>
      <c r="E185" s="5"/>
      <c r="F185" s="7"/>
      <c r="G185" s="7"/>
      <c r="H185" s="7"/>
      <c r="I185" s="7"/>
      <c r="J185" s="7"/>
      <c r="K185" s="8"/>
      <c r="L185" s="8"/>
      <c r="M185" s="8"/>
      <c r="N185" s="8"/>
      <c r="O185" s="8"/>
      <c r="P185" s="9"/>
      <c r="Q185" s="9"/>
      <c r="R185" s="9"/>
      <c r="S185" s="9"/>
      <c r="T185" s="9"/>
      <c r="U185" s="10"/>
      <c r="V185" s="10"/>
      <c r="W185" s="10"/>
      <c r="X185" s="10"/>
      <c r="Y185" s="10"/>
      <c r="Z185" s="11"/>
      <c r="AA185" s="11"/>
      <c r="AB185" s="77">
        <v>30</v>
      </c>
      <c r="AC185" s="11"/>
      <c r="AD185" s="77">
        <v>2</v>
      </c>
      <c r="AE185" s="12"/>
      <c r="AF185" s="12"/>
      <c r="AG185" s="12"/>
      <c r="AH185" s="12"/>
      <c r="AI185" s="12"/>
      <c r="AJ185" s="50">
        <f t="shared" si="71"/>
        <v>30</v>
      </c>
      <c r="AK185" s="51">
        <f t="shared" si="72"/>
        <v>2</v>
      </c>
    </row>
    <row r="186" spans="1:37" x14ac:dyDescent="0.25">
      <c r="A186" s="26">
        <v>132</v>
      </c>
      <c r="B186" s="82" t="s">
        <v>137</v>
      </c>
      <c r="C186" s="5"/>
      <c r="D186" s="50"/>
      <c r="E186" s="5"/>
      <c r="F186" s="7"/>
      <c r="G186" s="7"/>
      <c r="H186" s="7"/>
      <c r="I186" s="7"/>
      <c r="J186" s="7"/>
      <c r="K186" s="8"/>
      <c r="L186" s="8"/>
      <c r="M186" s="8"/>
      <c r="N186" s="8"/>
      <c r="O186" s="8"/>
      <c r="P186" s="9"/>
      <c r="Q186" s="9"/>
      <c r="R186" s="9"/>
      <c r="S186" s="9"/>
      <c r="T186" s="9"/>
      <c r="U186" s="10"/>
      <c r="V186" s="10"/>
      <c r="W186" s="10"/>
      <c r="X186" s="10"/>
      <c r="Y186" s="10"/>
      <c r="Z186" s="11"/>
      <c r="AA186" s="11"/>
      <c r="AB186" s="77"/>
      <c r="AC186" s="11"/>
      <c r="AD186" s="77"/>
      <c r="AE186" s="12"/>
      <c r="AF186" s="12"/>
      <c r="AG186" s="12"/>
      <c r="AH186" s="12"/>
      <c r="AI186" s="12"/>
      <c r="AJ186" s="50"/>
      <c r="AK186" s="51"/>
    </row>
    <row r="187" spans="1:37" x14ac:dyDescent="0.25">
      <c r="A187" s="26">
        <v>133</v>
      </c>
      <c r="B187" s="82" t="s">
        <v>138</v>
      </c>
      <c r="C187" s="5"/>
      <c r="D187" s="50">
        <v>6</v>
      </c>
      <c r="E187" s="5"/>
      <c r="F187" s="7"/>
      <c r="G187" s="7"/>
      <c r="H187" s="7"/>
      <c r="I187" s="7"/>
      <c r="J187" s="7"/>
      <c r="K187" s="8"/>
      <c r="L187" s="8"/>
      <c r="M187" s="8"/>
      <c r="N187" s="8"/>
      <c r="O187" s="8"/>
      <c r="P187" s="9"/>
      <c r="Q187" s="9"/>
      <c r="R187" s="9"/>
      <c r="S187" s="9"/>
      <c r="T187" s="9"/>
      <c r="U187" s="10"/>
      <c r="V187" s="10"/>
      <c r="W187" s="10"/>
      <c r="X187" s="10"/>
      <c r="Y187" s="10"/>
      <c r="Z187" s="11"/>
      <c r="AA187" s="11"/>
      <c r="AB187" s="11"/>
      <c r="AC187" s="11"/>
      <c r="AD187" s="11"/>
      <c r="AE187" s="12"/>
      <c r="AF187" s="12"/>
      <c r="AG187" s="75">
        <v>30</v>
      </c>
      <c r="AH187" s="12"/>
      <c r="AI187" s="75">
        <v>2</v>
      </c>
      <c r="AJ187" s="50">
        <f t="shared" si="71"/>
        <v>30</v>
      </c>
      <c r="AK187" s="51">
        <f t="shared" si="72"/>
        <v>2</v>
      </c>
    </row>
    <row r="188" spans="1:37" x14ac:dyDescent="0.25">
      <c r="A188" s="26">
        <v>134</v>
      </c>
      <c r="B188" s="82" t="s">
        <v>139</v>
      </c>
      <c r="C188" s="5"/>
      <c r="D188" s="50"/>
      <c r="E188" s="5"/>
      <c r="F188" s="7"/>
      <c r="G188" s="7"/>
      <c r="H188" s="7"/>
      <c r="I188" s="7"/>
      <c r="J188" s="7"/>
      <c r="K188" s="8"/>
      <c r="L188" s="8"/>
      <c r="M188" s="8"/>
      <c r="N188" s="8"/>
      <c r="O188" s="8"/>
      <c r="P188" s="9"/>
      <c r="Q188" s="9"/>
      <c r="R188" s="9"/>
      <c r="S188" s="9"/>
      <c r="T188" s="9"/>
      <c r="U188" s="10"/>
      <c r="V188" s="10"/>
      <c r="W188" s="10"/>
      <c r="X188" s="10"/>
      <c r="Y188" s="10"/>
      <c r="Z188" s="11"/>
      <c r="AA188" s="11"/>
      <c r="AB188" s="11"/>
      <c r="AC188" s="11"/>
      <c r="AD188" s="11"/>
      <c r="AE188" s="12"/>
      <c r="AF188" s="12"/>
      <c r="AG188" s="75"/>
      <c r="AH188" s="12"/>
      <c r="AI188" s="75"/>
      <c r="AJ188" s="50"/>
      <c r="AK188" s="51"/>
    </row>
    <row r="189" spans="1:37" x14ac:dyDescent="0.25">
      <c r="A189" s="26">
        <v>135</v>
      </c>
      <c r="B189" s="82" t="s">
        <v>80</v>
      </c>
      <c r="C189" s="5"/>
      <c r="D189" s="5">
        <v>4</v>
      </c>
      <c r="E189" s="5"/>
      <c r="F189" s="7"/>
      <c r="G189" s="7"/>
      <c r="H189" s="7"/>
      <c r="I189" s="7"/>
      <c r="J189" s="7"/>
      <c r="K189" s="8"/>
      <c r="L189" s="8"/>
      <c r="M189" s="8"/>
      <c r="N189" s="8"/>
      <c r="O189" s="8"/>
      <c r="P189" s="9"/>
      <c r="Q189" s="9"/>
      <c r="R189" s="9"/>
      <c r="S189" s="9"/>
      <c r="T189" s="9"/>
      <c r="U189" s="10"/>
      <c r="V189" s="10">
        <v>30</v>
      </c>
      <c r="W189" s="10"/>
      <c r="X189" s="10"/>
      <c r="Y189" s="10">
        <v>2</v>
      </c>
      <c r="Z189" s="11"/>
      <c r="AA189" s="11"/>
      <c r="AB189" s="11"/>
      <c r="AC189" s="11"/>
      <c r="AD189" s="11"/>
      <c r="AE189" s="12"/>
      <c r="AF189" s="12"/>
      <c r="AG189" s="12"/>
      <c r="AH189" s="12"/>
      <c r="AI189" s="12"/>
      <c r="AJ189" s="5">
        <f>SUM(F189:AI189)-AK189</f>
        <v>30</v>
      </c>
      <c r="AK189" s="27">
        <f>SUM(J189,O189,T189,Y189,AD189,AI189)</f>
        <v>2</v>
      </c>
    </row>
    <row r="190" spans="1:37" x14ac:dyDescent="0.25">
      <c r="A190" s="26">
        <v>136</v>
      </c>
      <c r="B190" s="82" t="s">
        <v>134</v>
      </c>
      <c r="C190" s="5"/>
      <c r="D190" s="5">
        <v>5</v>
      </c>
      <c r="E190" s="5"/>
      <c r="F190" s="7"/>
      <c r="G190" s="7"/>
      <c r="H190" s="7"/>
      <c r="I190" s="7"/>
      <c r="J190" s="7"/>
      <c r="K190" s="8"/>
      <c r="L190" s="8"/>
      <c r="M190" s="8"/>
      <c r="N190" s="8"/>
      <c r="O190" s="8"/>
      <c r="P190" s="9"/>
      <c r="Q190" s="9"/>
      <c r="R190" s="9"/>
      <c r="S190" s="9"/>
      <c r="T190" s="9"/>
      <c r="U190" s="10"/>
      <c r="V190" s="10"/>
      <c r="W190" s="10"/>
      <c r="X190" s="10"/>
      <c r="Y190" s="10"/>
      <c r="Z190" s="11"/>
      <c r="AA190" s="11">
        <v>30</v>
      </c>
      <c r="AB190" s="11"/>
      <c r="AC190" s="11"/>
      <c r="AD190" s="11">
        <v>2</v>
      </c>
      <c r="AE190" s="12"/>
      <c r="AF190" s="12"/>
      <c r="AG190" s="12"/>
      <c r="AH190" s="12"/>
      <c r="AI190" s="12"/>
      <c r="AJ190" s="5">
        <f>SUM(F190:AI190)-AK190</f>
        <v>30</v>
      </c>
      <c r="AK190" s="27">
        <f>SUM(J190,O190,T190,Y190,AD190,AI190)</f>
        <v>2</v>
      </c>
    </row>
    <row r="191" spans="1:37" x14ac:dyDescent="0.25">
      <c r="A191" s="26">
        <v>137</v>
      </c>
      <c r="B191" s="82" t="s">
        <v>92</v>
      </c>
      <c r="C191" s="5"/>
      <c r="D191" s="5">
        <v>5</v>
      </c>
      <c r="E191" s="5"/>
      <c r="F191" s="7"/>
      <c r="G191" s="7"/>
      <c r="H191" s="7"/>
      <c r="I191" s="7"/>
      <c r="J191" s="7"/>
      <c r="K191" s="8"/>
      <c r="L191" s="8"/>
      <c r="M191" s="8"/>
      <c r="N191" s="8"/>
      <c r="O191" s="8"/>
      <c r="P191" s="9"/>
      <c r="Q191" s="9"/>
      <c r="R191" s="9"/>
      <c r="S191" s="9"/>
      <c r="T191" s="9"/>
      <c r="U191" s="10"/>
      <c r="V191" s="10"/>
      <c r="W191" s="10"/>
      <c r="X191" s="10"/>
      <c r="Y191" s="10"/>
      <c r="Z191" s="11"/>
      <c r="AA191" s="11"/>
      <c r="AB191" s="11">
        <v>30</v>
      </c>
      <c r="AC191" s="11"/>
      <c r="AD191" s="11">
        <v>2</v>
      </c>
      <c r="AE191" s="12"/>
      <c r="AF191" s="12"/>
      <c r="AG191" s="12"/>
      <c r="AH191" s="12"/>
      <c r="AI191" s="12"/>
      <c r="AJ191" s="5">
        <f t="shared" si="71"/>
        <v>30</v>
      </c>
      <c r="AK191" s="27">
        <f t="shared" si="72"/>
        <v>2</v>
      </c>
    </row>
    <row r="192" spans="1:37" x14ac:dyDescent="0.25">
      <c r="A192" s="26">
        <v>138</v>
      </c>
      <c r="B192" s="82" t="s">
        <v>93</v>
      </c>
      <c r="C192" s="5"/>
      <c r="D192" s="5">
        <v>6</v>
      </c>
      <c r="E192" s="5"/>
      <c r="F192" s="7"/>
      <c r="G192" s="7"/>
      <c r="H192" s="7"/>
      <c r="I192" s="7"/>
      <c r="J192" s="7"/>
      <c r="K192" s="8"/>
      <c r="L192" s="8"/>
      <c r="M192" s="8"/>
      <c r="N192" s="8"/>
      <c r="O192" s="8"/>
      <c r="P192" s="9"/>
      <c r="Q192" s="9"/>
      <c r="R192" s="9"/>
      <c r="S192" s="9"/>
      <c r="T192" s="9"/>
      <c r="U192" s="10"/>
      <c r="V192" s="10"/>
      <c r="W192" s="10"/>
      <c r="X192" s="10"/>
      <c r="Y192" s="10"/>
      <c r="Z192" s="11"/>
      <c r="AA192" s="11"/>
      <c r="AB192" s="11"/>
      <c r="AC192" s="11"/>
      <c r="AD192" s="11"/>
      <c r="AE192" s="12"/>
      <c r="AF192" s="12"/>
      <c r="AG192" s="12">
        <v>20</v>
      </c>
      <c r="AH192" s="12"/>
      <c r="AI192" s="12">
        <v>1</v>
      </c>
      <c r="AJ192" s="5">
        <f t="shared" si="71"/>
        <v>20</v>
      </c>
      <c r="AK192" s="27">
        <f t="shared" si="72"/>
        <v>1</v>
      </c>
    </row>
    <row r="193" spans="1:37" x14ac:dyDescent="0.25">
      <c r="A193" s="26">
        <v>139</v>
      </c>
      <c r="B193" s="82" t="s">
        <v>140</v>
      </c>
      <c r="C193" s="5"/>
      <c r="D193" s="5">
        <v>5</v>
      </c>
      <c r="E193" s="5"/>
      <c r="F193" s="7"/>
      <c r="G193" s="7"/>
      <c r="H193" s="7"/>
      <c r="I193" s="7"/>
      <c r="J193" s="7"/>
      <c r="K193" s="8"/>
      <c r="L193" s="8"/>
      <c r="M193" s="8"/>
      <c r="N193" s="8"/>
      <c r="O193" s="8"/>
      <c r="P193" s="9"/>
      <c r="Q193" s="9"/>
      <c r="R193" s="9"/>
      <c r="S193" s="9"/>
      <c r="T193" s="9"/>
      <c r="U193" s="10"/>
      <c r="V193" s="10"/>
      <c r="W193" s="10"/>
      <c r="X193" s="10"/>
      <c r="Y193" s="10"/>
      <c r="Z193" s="11"/>
      <c r="AA193" s="11"/>
      <c r="AB193" s="11">
        <v>30</v>
      </c>
      <c r="AC193" s="11"/>
      <c r="AD193" s="11">
        <v>2</v>
      </c>
      <c r="AE193" s="12"/>
      <c r="AF193" s="12"/>
      <c r="AG193" s="12"/>
      <c r="AH193" s="12"/>
      <c r="AI193" s="12"/>
      <c r="AJ193" s="5">
        <f t="shared" si="71"/>
        <v>30</v>
      </c>
      <c r="AK193" s="27">
        <f t="shared" si="72"/>
        <v>2</v>
      </c>
    </row>
    <row r="194" spans="1:37" x14ac:dyDescent="0.25">
      <c r="A194" s="26">
        <v>140</v>
      </c>
      <c r="B194" s="82" t="s">
        <v>141</v>
      </c>
      <c r="C194" s="5"/>
      <c r="D194" s="5">
        <v>6</v>
      </c>
      <c r="E194" s="5"/>
      <c r="F194" s="7"/>
      <c r="G194" s="7"/>
      <c r="H194" s="7"/>
      <c r="I194" s="7"/>
      <c r="J194" s="7"/>
      <c r="K194" s="8"/>
      <c r="L194" s="8"/>
      <c r="M194" s="8"/>
      <c r="N194" s="8"/>
      <c r="O194" s="8"/>
      <c r="P194" s="9"/>
      <c r="Q194" s="9"/>
      <c r="R194" s="9"/>
      <c r="S194" s="9"/>
      <c r="T194" s="9"/>
      <c r="U194" s="10"/>
      <c r="V194" s="10"/>
      <c r="W194" s="10"/>
      <c r="X194" s="10"/>
      <c r="Y194" s="10"/>
      <c r="Z194" s="11"/>
      <c r="AA194" s="11"/>
      <c r="AB194" s="11"/>
      <c r="AC194" s="11"/>
      <c r="AD194" s="11"/>
      <c r="AE194" s="12"/>
      <c r="AF194" s="12"/>
      <c r="AG194" s="12">
        <v>20</v>
      </c>
      <c r="AH194" s="12"/>
      <c r="AI194" s="12">
        <v>1</v>
      </c>
      <c r="AJ194" s="5">
        <f t="shared" si="71"/>
        <v>20</v>
      </c>
      <c r="AK194" s="27">
        <f t="shared" si="72"/>
        <v>1</v>
      </c>
    </row>
    <row r="195" spans="1:37" x14ac:dyDescent="0.25">
      <c r="A195" s="26"/>
      <c r="B195" s="4" t="s">
        <v>36</v>
      </c>
      <c r="C195" s="5"/>
      <c r="D195" s="5"/>
      <c r="E195" s="5"/>
      <c r="F195" s="7">
        <f t="shared" ref="F195:AK195" si="101">SUM(F180:F194)</f>
        <v>0</v>
      </c>
      <c r="G195" s="7">
        <f t="shared" si="101"/>
        <v>0</v>
      </c>
      <c r="H195" s="7">
        <f t="shared" si="101"/>
        <v>0</v>
      </c>
      <c r="I195" s="7">
        <f t="shared" si="101"/>
        <v>0</v>
      </c>
      <c r="J195" s="7">
        <f t="shared" si="101"/>
        <v>0</v>
      </c>
      <c r="K195" s="8">
        <f t="shared" si="101"/>
        <v>0</v>
      </c>
      <c r="L195" s="8">
        <f t="shared" si="101"/>
        <v>0</v>
      </c>
      <c r="M195" s="8">
        <f t="shared" si="101"/>
        <v>0</v>
      </c>
      <c r="N195" s="8">
        <f t="shared" si="101"/>
        <v>0</v>
      </c>
      <c r="O195" s="8">
        <f t="shared" si="101"/>
        <v>0</v>
      </c>
      <c r="P195" s="9">
        <f t="shared" si="101"/>
        <v>0</v>
      </c>
      <c r="Q195" s="9">
        <f t="shared" si="101"/>
        <v>30</v>
      </c>
      <c r="R195" s="9">
        <f t="shared" si="101"/>
        <v>0</v>
      </c>
      <c r="S195" s="9">
        <f t="shared" si="101"/>
        <v>0</v>
      </c>
      <c r="T195" s="9">
        <f t="shared" si="101"/>
        <v>3</v>
      </c>
      <c r="U195" s="10">
        <f t="shared" si="101"/>
        <v>0</v>
      </c>
      <c r="V195" s="10">
        <f t="shared" si="101"/>
        <v>30</v>
      </c>
      <c r="W195" s="10">
        <f t="shared" si="101"/>
        <v>60</v>
      </c>
      <c r="X195" s="10">
        <f t="shared" si="101"/>
        <v>0</v>
      </c>
      <c r="Y195" s="10">
        <f t="shared" si="101"/>
        <v>6</v>
      </c>
      <c r="Z195" s="11">
        <f t="shared" si="101"/>
        <v>0</v>
      </c>
      <c r="AA195" s="11">
        <f t="shared" si="101"/>
        <v>30</v>
      </c>
      <c r="AB195" s="11">
        <f t="shared" si="101"/>
        <v>90</v>
      </c>
      <c r="AC195" s="11">
        <f t="shared" si="101"/>
        <v>0</v>
      </c>
      <c r="AD195" s="11">
        <f t="shared" si="101"/>
        <v>8</v>
      </c>
      <c r="AE195" s="12">
        <f t="shared" si="101"/>
        <v>0</v>
      </c>
      <c r="AF195" s="12">
        <f t="shared" si="101"/>
        <v>0</v>
      </c>
      <c r="AG195" s="12">
        <f t="shared" si="101"/>
        <v>70</v>
      </c>
      <c r="AH195" s="12">
        <f t="shared" si="101"/>
        <v>0</v>
      </c>
      <c r="AI195" s="12">
        <f t="shared" si="101"/>
        <v>4</v>
      </c>
      <c r="AJ195" s="5">
        <f t="shared" si="101"/>
        <v>310</v>
      </c>
      <c r="AK195" s="27">
        <f t="shared" si="101"/>
        <v>21</v>
      </c>
    </row>
    <row r="196" spans="1:37" x14ac:dyDescent="0.25">
      <c r="A196" s="52" t="s">
        <v>142</v>
      </c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4"/>
    </row>
    <row r="197" spans="1:37" x14ac:dyDescent="0.25">
      <c r="A197" s="26">
        <v>141</v>
      </c>
      <c r="B197" s="82" t="s">
        <v>162</v>
      </c>
      <c r="C197" s="5"/>
      <c r="D197" s="5">
        <v>5</v>
      </c>
      <c r="E197" s="5"/>
      <c r="F197" s="7"/>
      <c r="G197" s="7"/>
      <c r="H197" s="7"/>
      <c r="I197" s="7"/>
      <c r="J197" s="7"/>
      <c r="K197" s="8"/>
      <c r="L197" s="8"/>
      <c r="M197" s="8"/>
      <c r="N197" s="8"/>
      <c r="O197" s="8"/>
      <c r="P197" s="9"/>
      <c r="Q197" s="9"/>
      <c r="R197" s="9"/>
      <c r="S197" s="9"/>
      <c r="T197" s="9"/>
      <c r="U197" s="10"/>
      <c r="V197" s="10"/>
      <c r="W197" s="10"/>
      <c r="X197" s="10"/>
      <c r="Y197" s="10"/>
      <c r="Z197" s="11"/>
      <c r="AA197" s="11"/>
      <c r="AB197" s="11"/>
      <c r="AC197" s="11">
        <v>30</v>
      </c>
      <c r="AD197" s="11">
        <v>4</v>
      </c>
      <c r="AE197" s="12"/>
      <c r="AF197" s="12"/>
      <c r="AG197" s="12"/>
      <c r="AH197" s="12"/>
      <c r="AI197" s="12"/>
      <c r="AJ197" s="5">
        <f t="shared" si="71"/>
        <v>30</v>
      </c>
      <c r="AK197" s="27">
        <f t="shared" si="72"/>
        <v>4</v>
      </c>
    </row>
    <row r="198" spans="1:37" x14ac:dyDescent="0.25">
      <c r="A198" s="26">
        <v>142</v>
      </c>
      <c r="B198" s="82" t="s">
        <v>163</v>
      </c>
      <c r="C198" s="5"/>
      <c r="D198" s="5">
        <v>6</v>
      </c>
      <c r="E198" s="5"/>
      <c r="F198" s="7"/>
      <c r="G198" s="7"/>
      <c r="H198" s="7"/>
      <c r="I198" s="7"/>
      <c r="J198" s="7"/>
      <c r="K198" s="8"/>
      <c r="L198" s="8"/>
      <c r="M198" s="8"/>
      <c r="N198" s="8"/>
      <c r="O198" s="8"/>
      <c r="P198" s="9"/>
      <c r="Q198" s="9"/>
      <c r="R198" s="9"/>
      <c r="S198" s="9"/>
      <c r="T198" s="9"/>
      <c r="U198" s="10"/>
      <c r="V198" s="10"/>
      <c r="W198" s="10"/>
      <c r="X198" s="10"/>
      <c r="Y198" s="10"/>
      <c r="Z198" s="11"/>
      <c r="AA198" s="11"/>
      <c r="AB198" s="11"/>
      <c r="AC198" s="11"/>
      <c r="AD198" s="11"/>
      <c r="AE198" s="12"/>
      <c r="AF198" s="12"/>
      <c r="AG198" s="12"/>
      <c r="AH198" s="12">
        <v>30</v>
      </c>
      <c r="AI198" s="12">
        <v>4</v>
      </c>
      <c r="AJ198" s="5">
        <f t="shared" si="71"/>
        <v>30</v>
      </c>
      <c r="AK198" s="27">
        <f t="shared" si="72"/>
        <v>4</v>
      </c>
    </row>
    <row r="199" spans="1:37" x14ac:dyDescent="0.25">
      <c r="A199" s="26">
        <v>143</v>
      </c>
      <c r="B199" s="82" t="s">
        <v>155</v>
      </c>
      <c r="C199" s="5"/>
      <c r="D199" s="5">
        <v>5</v>
      </c>
      <c r="E199" s="5"/>
      <c r="F199" s="7"/>
      <c r="G199" s="7"/>
      <c r="H199" s="7"/>
      <c r="I199" s="7"/>
      <c r="J199" s="7"/>
      <c r="K199" s="8"/>
      <c r="L199" s="8"/>
      <c r="M199" s="8"/>
      <c r="N199" s="8"/>
      <c r="O199" s="8"/>
      <c r="P199" s="9"/>
      <c r="Q199" s="9"/>
      <c r="R199" s="9"/>
      <c r="S199" s="9"/>
      <c r="T199" s="9"/>
      <c r="U199" s="10"/>
      <c r="V199" s="10"/>
      <c r="W199" s="10"/>
      <c r="X199" s="10"/>
      <c r="Y199" s="10"/>
      <c r="Z199" s="11"/>
      <c r="AA199" s="11"/>
      <c r="AB199" s="11"/>
      <c r="AC199" s="11"/>
      <c r="AD199" s="11">
        <v>2</v>
      </c>
      <c r="AE199" s="12"/>
      <c r="AF199" s="12"/>
      <c r="AG199" s="12"/>
      <c r="AH199" s="12"/>
      <c r="AI199" s="12"/>
      <c r="AJ199" s="5">
        <f t="shared" si="71"/>
        <v>0</v>
      </c>
      <c r="AK199" s="27">
        <f t="shared" si="72"/>
        <v>2</v>
      </c>
    </row>
    <row r="200" spans="1:37" x14ac:dyDescent="0.25">
      <c r="A200" s="26"/>
      <c r="B200" s="4" t="s">
        <v>36</v>
      </c>
      <c r="C200" s="5"/>
      <c r="D200" s="5"/>
      <c r="E200" s="5"/>
      <c r="F200" s="7">
        <f t="shared" ref="F200:AC200" si="102">SUM(F197:F199)</f>
        <v>0</v>
      </c>
      <c r="G200" s="7">
        <f t="shared" si="102"/>
        <v>0</v>
      </c>
      <c r="H200" s="7">
        <f t="shared" si="102"/>
        <v>0</v>
      </c>
      <c r="I200" s="7">
        <f t="shared" si="102"/>
        <v>0</v>
      </c>
      <c r="J200" s="7">
        <f t="shared" si="102"/>
        <v>0</v>
      </c>
      <c r="K200" s="8">
        <f t="shared" si="102"/>
        <v>0</v>
      </c>
      <c r="L200" s="8">
        <f t="shared" si="102"/>
        <v>0</v>
      </c>
      <c r="M200" s="8">
        <f t="shared" si="102"/>
        <v>0</v>
      </c>
      <c r="N200" s="8">
        <f t="shared" si="102"/>
        <v>0</v>
      </c>
      <c r="O200" s="8">
        <f t="shared" si="102"/>
        <v>0</v>
      </c>
      <c r="P200" s="9">
        <f t="shared" si="102"/>
        <v>0</v>
      </c>
      <c r="Q200" s="9">
        <f t="shared" si="102"/>
        <v>0</v>
      </c>
      <c r="R200" s="9">
        <f t="shared" si="102"/>
        <v>0</v>
      </c>
      <c r="S200" s="9">
        <f t="shared" si="102"/>
        <v>0</v>
      </c>
      <c r="T200" s="9">
        <f t="shared" si="102"/>
        <v>0</v>
      </c>
      <c r="U200" s="10">
        <f t="shared" si="102"/>
        <v>0</v>
      </c>
      <c r="V200" s="10">
        <f t="shared" si="102"/>
        <v>0</v>
      </c>
      <c r="W200" s="10">
        <f t="shared" si="102"/>
        <v>0</v>
      </c>
      <c r="X200" s="10">
        <f t="shared" si="102"/>
        <v>0</v>
      </c>
      <c r="Y200" s="10">
        <f t="shared" si="102"/>
        <v>0</v>
      </c>
      <c r="Z200" s="11">
        <f t="shared" si="102"/>
        <v>0</v>
      </c>
      <c r="AA200" s="11">
        <f t="shared" si="102"/>
        <v>0</v>
      </c>
      <c r="AB200" s="11">
        <f t="shared" si="102"/>
        <v>0</v>
      </c>
      <c r="AC200" s="11">
        <f t="shared" si="102"/>
        <v>30</v>
      </c>
      <c r="AD200" s="11">
        <f>SUM(AD197:AD199)</f>
        <v>6</v>
      </c>
      <c r="AE200" s="12">
        <f t="shared" ref="AE200:AI200" si="103">SUM(AE197:AE199)</f>
        <v>0</v>
      </c>
      <c r="AF200" s="12">
        <f t="shared" si="103"/>
        <v>0</v>
      </c>
      <c r="AG200" s="12">
        <f t="shared" si="103"/>
        <v>0</v>
      </c>
      <c r="AH200" s="12">
        <f t="shared" si="103"/>
        <v>30</v>
      </c>
      <c r="AI200" s="12">
        <f t="shared" si="103"/>
        <v>4</v>
      </c>
      <c r="AJ200" s="5">
        <f t="shared" si="71"/>
        <v>60</v>
      </c>
      <c r="AK200" s="27">
        <f t="shared" si="72"/>
        <v>10</v>
      </c>
    </row>
    <row r="201" spans="1:37" x14ac:dyDescent="0.25">
      <c r="A201" s="26"/>
      <c r="B201" s="13" t="s">
        <v>97</v>
      </c>
      <c r="C201" s="6"/>
      <c r="D201" s="6"/>
      <c r="E201" s="6"/>
      <c r="F201" s="14">
        <f t="shared" ref="F201:AI201" si="104">SUM(F165,F172,F178,F195,F200)</f>
        <v>0</v>
      </c>
      <c r="G201" s="14">
        <f t="shared" si="104"/>
        <v>0</v>
      </c>
      <c r="H201" s="14">
        <f t="shared" si="104"/>
        <v>120</v>
      </c>
      <c r="I201" s="14">
        <f t="shared" si="104"/>
        <v>0</v>
      </c>
      <c r="J201" s="14">
        <f t="shared" si="104"/>
        <v>10</v>
      </c>
      <c r="K201" s="15">
        <f t="shared" si="104"/>
        <v>15</v>
      </c>
      <c r="L201" s="15">
        <f t="shared" si="104"/>
        <v>0</v>
      </c>
      <c r="M201" s="15">
        <f t="shared" si="104"/>
        <v>135</v>
      </c>
      <c r="N201" s="15">
        <f t="shared" si="104"/>
        <v>0</v>
      </c>
      <c r="O201" s="15">
        <f t="shared" si="104"/>
        <v>13</v>
      </c>
      <c r="P201" s="16">
        <f t="shared" si="104"/>
        <v>15</v>
      </c>
      <c r="Q201" s="16">
        <f t="shared" si="104"/>
        <v>45</v>
      </c>
      <c r="R201" s="16">
        <f t="shared" si="104"/>
        <v>135</v>
      </c>
      <c r="S201" s="16">
        <f t="shared" si="104"/>
        <v>0</v>
      </c>
      <c r="T201" s="16">
        <f t="shared" si="104"/>
        <v>15</v>
      </c>
      <c r="U201" s="17">
        <f t="shared" si="104"/>
        <v>0</v>
      </c>
      <c r="V201" s="17">
        <f t="shared" si="104"/>
        <v>50</v>
      </c>
      <c r="W201" s="17">
        <f t="shared" si="104"/>
        <v>165</v>
      </c>
      <c r="X201" s="17">
        <f t="shared" si="104"/>
        <v>0</v>
      </c>
      <c r="Y201" s="17">
        <f t="shared" si="104"/>
        <v>15</v>
      </c>
      <c r="Z201" s="18">
        <f t="shared" si="104"/>
        <v>15</v>
      </c>
      <c r="AA201" s="18">
        <f t="shared" si="104"/>
        <v>30</v>
      </c>
      <c r="AB201" s="18">
        <f t="shared" si="104"/>
        <v>180</v>
      </c>
      <c r="AC201" s="18">
        <f t="shared" si="104"/>
        <v>30</v>
      </c>
      <c r="AD201" s="18">
        <f t="shared" si="104"/>
        <v>21</v>
      </c>
      <c r="AE201" s="19">
        <f t="shared" si="104"/>
        <v>0</v>
      </c>
      <c r="AF201" s="19">
        <f t="shared" si="104"/>
        <v>0</v>
      </c>
      <c r="AG201" s="19">
        <f t="shared" si="104"/>
        <v>160</v>
      </c>
      <c r="AH201" s="19">
        <f t="shared" si="104"/>
        <v>30</v>
      </c>
      <c r="AI201" s="19">
        <f t="shared" si="104"/>
        <v>15</v>
      </c>
      <c r="AJ201" s="6">
        <f t="shared" si="71"/>
        <v>1125</v>
      </c>
      <c r="AK201" s="28">
        <f t="shared" si="72"/>
        <v>89</v>
      </c>
    </row>
    <row r="202" spans="1:37" ht="15.75" thickBot="1" x14ac:dyDescent="0.3">
      <c r="A202" s="29"/>
      <c r="B202" s="30" t="s">
        <v>98</v>
      </c>
      <c r="C202" s="31"/>
      <c r="D202" s="31"/>
      <c r="E202" s="31"/>
      <c r="F202" s="32">
        <f t="shared" ref="F202:AI202" si="105">SUM(F53,F201)</f>
        <v>70</v>
      </c>
      <c r="G202" s="32">
        <f t="shared" si="105"/>
        <v>15</v>
      </c>
      <c r="H202" s="32">
        <f t="shared" si="105"/>
        <v>240</v>
      </c>
      <c r="I202" s="32">
        <f t="shared" si="105"/>
        <v>0</v>
      </c>
      <c r="J202" s="32">
        <f t="shared" si="105"/>
        <v>30</v>
      </c>
      <c r="K202" s="33">
        <f t="shared" si="105"/>
        <v>60</v>
      </c>
      <c r="L202" s="33">
        <f t="shared" si="105"/>
        <v>20</v>
      </c>
      <c r="M202" s="33">
        <f t="shared" si="105"/>
        <v>290</v>
      </c>
      <c r="N202" s="33">
        <f t="shared" si="105"/>
        <v>0</v>
      </c>
      <c r="O202" s="33">
        <f t="shared" si="105"/>
        <v>30</v>
      </c>
      <c r="P202" s="34">
        <f t="shared" si="105"/>
        <v>30</v>
      </c>
      <c r="Q202" s="34">
        <f t="shared" si="105"/>
        <v>45</v>
      </c>
      <c r="R202" s="34">
        <f t="shared" si="105"/>
        <v>330</v>
      </c>
      <c r="S202" s="34">
        <f t="shared" si="105"/>
        <v>0</v>
      </c>
      <c r="T202" s="34">
        <f t="shared" si="105"/>
        <v>30</v>
      </c>
      <c r="U202" s="35">
        <f t="shared" si="105"/>
        <v>0</v>
      </c>
      <c r="V202" s="35">
        <f t="shared" si="105"/>
        <v>80</v>
      </c>
      <c r="W202" s="35">
        <f t="shared" si="105"/>
        <v>285</v>
      </c>
      <c r="X202" s="35">
        <f t="shared" si="105"/>
        <v>0</v>
      </c>
      <c r="Y202" s="35">
        <f t="shared" si="105"/>
        <v>30</v>
      </c>
      <c r="Z202" s="36">
        <f t="shared" si="105"/>
        <v>15</v>
      </c>
      <c r="AA202" s="36">
        <f t="shared" si="105"/>
        <v>30</v>
      </c>
      <c r="AB202" s="36">
        <f t="shared" si="105"/>
        <v>300</v>
      </c>
      <c r="AC202" s="36">
        <f t="shared" si="105"/>
        <v>30</v>
      </c>
      <c r="AD202" s="36">
        <f t="shared" si="105"/>
        <v>31</v>
      </c>
      <c r="AE202" s="37">
        <f t="shared" si="105"/>
        <v>30</v>
      </c>
      <c r="AF202" s="37">
        <f t="shared" si="105"/>
        <v>0</v>
      </c>
      <c r="AG202" s="37">
        <f t="shared" si="105"/>
        <v>280</v>
      </c>
      <c r="AH202" s="37">
        <f t="shared" si="105"/>
        <v>30</v>
      </c>
      <c r="AI202" s="37">
        <f t="shared" si="105"/>
        <v>29</v>
      </c>
      <c r="AJ202" s="31">
        <f t="shared" si="71"/>
        <v>2180</v>
      </c>
      <c r="AK202" s="38">
        <f t="shared" si="72"/>
        <v>180</v>
      </c>
    </row>
    <row r="204" spans="1:37" x14ac:dyDescent="0.25">
      <c r="B204" s="25" t="s">
        <v>143</v>
      </c>
    </row>
    <row r="205" spans="1:37" x14ac:dyDescent="0.25">
      <c r="B205" s="25" t="s">
        <v>144</v>
      </c>
    </row>
    <row r="206" spans="1:37" x14ac:dyDescent="0.25">
      <c r="B206" s="25" t="s">
        <v>145</v>
      </c>
    </row>
    <row r="207" spans="1:37" x14ac:dyDescent="0.25">
      <c r="B207" s="25" t="s">
        <v>152</v>
      </c>
    </row>
    <row r="208" spans="1:37" x14ac:dyDescent="0.25">
      <c r="B208" s="25" t="s">
        <v>146</v>
      </c>
    </row>
    <row r="209" spans="2:21" x14ac:dyDescent="0.25">
      <c r="B209" s="25" t="s">
        <v>193</v>
      </c>
    </row>
    <row r="210" spans="2:21" x14ac:dyDescent="0.25">
      <c r="B210" s="25" t="s">
        <v>187</v>
      </c>
    </row>
    <row r="211" spans="2:21" ht="15.75" x14ac:dyDescent="0.25">
      <c r="B211" s="25" t="s">
        <v>153</v>
      </c>
      <c r="U211" s="22"/>
    </row>
    <row r="212" spans="2:21" ht="15.75" x14ac:dyDescent="0.25">
      <c r="B212" s="25" t="s">
        <v>154</v>
      </c>
      <c r="U212" s="23"/>
    </row>
    <row r="213" spans="2:21" ht="15.75" x14ac:dyDescent="0.25">
      <c r="U213" s="22"/>
    </row>
    <row r="214" spans="2:21" ht="15.75" x14ac:dyDescent="0.25">
      <c r="U214" s="22"/>
    </row>
    <row r="215" spans="2:21" ht="15.75" x14ac:dyDescent="0.25">
      <c r="U215" s="22"/>
    </row>
    <row r="216" spans="2:21" ht="15.75" x14ac:dyDescent="0.25">
      <c r="U216" s="22"/>
    </row>
    <row r="217" spans="2:21" ht="15.75" x14ac:dyDescent="0.25">
      <c r="U217" s="22"/>
    </row>
    <row r="218" spans="2:21" ht="15.75" x14ac:dyDescent="0.25">
      <c r="U218" s="24"/>
    </row>
  </sheetData>
  <mergeCells count="146">
    <mergeCell ref="AK181:AK182"/>
    <mergeCell ref="AJ183:AJ184"/>
    <mergeCell ref="AK183:AK184"/>
    <mergeCell ref="AJ185:AJ186"/>
    <mergeCell ref="AK185:AK186"/>
    <mergeCell ref="AJ187:AJ188"/>
    <mergeCell ref="AK187:AK188"/>
    <mergeCell ref="C76:C77"/>
    <mergeCell ref="W181:W182"/>
    <mergeCell ref="Y181:Y182"/>
    <mergeCell ref="W183:W184"/>
    <mergeCell ref="Y183:Y184"/>
    <mergeCell ref="AB185:AB186"/>
    <mergeCell ref="AD185:AD186"/>
    <mergeCell ref="AG187:AG188"/>
    <mergeCell ref="AI187:AI188"/>
    <mergeCell ref="AJ181:AJ182"/>
    <mergeCell ref="Q174:Q175"/>
    <mergeCell ref="T174:T175"/>
    <mergeCell ref="AJ174:AJ175"/>
    <mergeCell ref="AK174:AK175"/>
    <mergeCell ref="AJ176:AJ177"/>
    <mergeCell ref="AK176:AK177"/>
    <mergeCell ref="V176:V177"/>
    <mergeCell ref="Y176:Y177"/>
    <mergeCell ref="W139:W140"/>
    <mergeCell ref="Y139:Y140"/>
    <mergeCell ref="W141:W142"/>
    <mergeCell ref="Y141:Y142"/>
    <mergeCell ref="AJ139:AJ140"/>
    <mergeCell ref="AK139:AK140"/>
    <mergeCell ref="AJ141:AJ142"/>
    <mergeCell ref="AK141:AK142"/>
    <mergeCell ref="A173:AK173"/>
    <mergeCell ref="D141:D142"/>
    <mergeCell ref="D139:D140"/>
    <mergeCell ref="L131:L132"/>
    <mergeCell ref="O131:O132"/>
    <mergeCell ref="AJ131:AJ132"/>
    <mergeCell ref="AK131:AK132"/>
    <mergeCell ref="C35:C36"/>
    <mergeCell ref="AJ45:AJ46"/>
    <mergeCell ref="AK45:AK46"/>
    <mergeCell ref="O45:O46"/>
    <mergeCell ref="A104:AK104"/>
    <mergeCell ref="A114:AK114"/>
    <mergeCell ref="A127:AK127"/>
    <mergeCell ref="AK83:AK84"/>
    <mergeCell ref="AK85:AK86"/>
    <mergeCell ref="AK87:AK88"/>
    <mergeCell ref="AJ43:AJ44"/>
    <mergeCell ref="J43:J44"/>
    <mergeCell ref="L45:L46"/>
    <mergeCell ref="AD85:AD86"/>
    <mergeCell ref="AG87:AG88"/>
    <mergeCell ref="D43:D44"/>
    <mergeCell ref="D129:D130"/>
    <mergeCell ref="G43:G44"/>
    <mergeCell ref="AJ83:AJ84"/>
    <mergeCell ref="AJ85:AJ86"/>
    <mergeCell ref="A196:AK196"/>
    <mergeCell ref="Q74:Q75"/>
    <mergeCell ref="T74:T75"/>
    <mergeCell ref="V76:V77"/>
    <mergeCell ref="Y76:Y77"/>
    <mergeCell ref="AJ74:AJ75"/>
    <mergeCell ref="AK74:AK75"/>
    <mergeCell ref="AJ76:AJ77"/>
    <mergeCell ref="AK76:AK77"/>
    <mergeCell ref="W81:W82"/>
    <mergeCell ref="Y81:Y82"/>
    <mergeCell ref="W83:W84"/>
    <mergeCell ref="Y83:Y84"/>
    <mergeCell ref="AB85:AB86"/>
    <mergeCell ref="A135:AK135"/>
    <mergeCell ref="A147:AK147"/>
    <mergeCell ref="A154:AK154"/>
    <mergeCell ref="A155:AK155"/>
    <mergeCell ref="A166:AK166"/>
    <mergeCell ref="D187:D188"/>
    <mergeCell ref="D176:D177"/>
    <mergeCell ref="A96:AK96"/>
    <mergeCell ref="D174:D175"/>
    <mergeCell ref="A103:AK103"/>
    <mergeCell ref="D181:D182"/>
    <mergeCell ref="D183:D184"/>
    <mergeCell ref="D185:D186"/>
    <mergeCell ref="D131:D132"/>
    <mergeCell ref="A179:AK179"/>
    <mergeCell ref="A27:AK27"/>
    <mergeCell ref="A41:AK41"/>
    <mergeCell ref="F29:F30"/>
    <mergeCell ref="J29:J30"/>
    <mergeCell ref="AJ29:AJ30"/>
    <mergeCell ref="AK29:AK30"/>
    <mergeCell ref="V35:V36"/>
    <mergeCell ref="Y35:Y36"/>
    <mergeCell ref="AE38:AE39"/>
    <mergeCell ref="AI38:AI39"/>
    <mergeCell ref="AJ35:AJ36"/>
    <mergeCell ref="AK35:AK36"/>
    <mergeCell ref="AJ38:AJ39"/>
    <mergeCell ref="AK38:AK39"/>
    <mergeCell ref="D38:D39"/>
    <mergeCell ref="D29:D30"/>
    <mergeCell ref="AI87:AI88"/>
    <mergeCell ref="AJ81:AJ82"/>
    <mergeCell ref="AK43:AK44"/>
    <mergeCell ref="A1:AK1"/>
    <mergeCell ref="F8:O8"/>
    <mergeCell ref="A11:AK11"/>
    <mergeCell ref="A12:AK12"/>
    <mergeCell ref="B8:B10"/>
    <mergeCell ref="A8:A10"/>
    <mergeCell ref="AE9:AI9"/>
    <mergeCell ref="AJ8:AJ10"/>
    <mergeCell ref="AK8:AK10"/>
    <mergeCell ref="Z8:AI8"/>
    <mergeCell ref="P8:Y8"/>
    <mergeCell ref="F9:J9"/>
    <mergeCell ref="K9:O9"/>
    <mergeCell ref="P9:T9"/>
    <mergeCell ref="U9:Y9"/>
    <mergeCell ref="Z9:AD9"/>
    <mergeCell ref="C8:E9"/>
    <mergeCell ref="A7:B7"/>
    <mergeCell ref="C7:AK7"/>
    <mergeCell ref="G129:G130"/>
    <mergeCell ref="J129:J130"/>
    <mergeCell ref="AJ129:AJ130"/>
    <mergeCell ref="AK129:AK130"/>
    <mergeCell ref="AJ87:AJ88"/>
    <mergeCell ref="AK81:AK82"/>
    <mergeCell ref="D45:D46"/>
    <mergeCell ref="D81:D82"/>
    <mergeCell ref="D83:D84"/>
    <mergeCell ref="D85:D86"/>
    <mergeCell ref="D87:D88"/>
    <mergeCell ref="D76:D77"/>
    <mergeCell ref="D74:D75"/>
    <mergeCell ref="A48:AK48"/>
    <mergeCell ref="A54:AK54"/>
    <mergeCell ref="A55:AK55"/>
    <mergeCell ref="A66:AK66"/>
    <mergeCell ref="A73:AK73"/>
    <mergeCell ref="A79:AK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Grzegorz Kotłowski</dc:creator>
  <cp:keywords/>
  <dc:description/>
  <cp:lastModifiedBy>Grzegorz Kotłowski</cp:lastModifiedBy>
  <cp:revision/>
  <dcterms:created xsi:type="dcterms:W3CDTF">2023-10-21T16:05:26Z</dcterms:created>
  <dcterms:modified xsi:type="dcterms:W3CDTF">2024-03-01T18:49:27Z</dcterms:modified>
  <cp:category/>
  <cp:contentStatus/>
</cp:coreProperties>
</file>