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studugedu-my.sharepoint.com/personal/malgorzata_godlewska_ug_edu_pl/Documents/Desktop/UG dokumenty 2022-23/NOWE PROGRAMY 23-24/"/>
    </mc:Choice>
  </mc:AlternateContent>
  <xr:revisionPtr revIDLastSave="0" documentId="14_{05320F73-A43C-4B32-BB95-F6835AA35E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 studiów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93" i="1" l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AK96" i="1"/>
  <c r="AJ96" i="1" s="1"/>
  <c r="AK95" i="1"/>
  <c r="AJ95" i="1" s="1"/>
  <c r="AK94" i="1"/>
  <c r="AJ94" i="1" s="1"/>
  <c r="AK93" i="1"/>
  <c r="AK92" i="1"/>
  <c r="AJ92" i="1" s="1"/>
  <c r="AK91" i="1"/>
  <c r="AJ91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AK88" i="1"/>
  <c r="AJ88" i="1" s="1"/>
  <c r="AK87" i="1"/>
  <c r="AJ87" i="1"/>
  <c r="AK86" i="1"/>
  <c r="AJ86" i="1" s="1"/>
  <c r="AK85" i="1"/>
  <c r="AJ85" i="1" s="1"/>
  <c r="AK83" i="1"/>
  <c r="AJ83" i="1" s="1"/>
  <c r="AK81" i="1"/>
  <c r="AJ81" i="1" s="1"/>
  <c r="AK79" i="1"/>
  <c r="AJ79" i="1" s="1"/>
  <c r="AK77" i="1"/>
  <c r="AJ77" i="1"/>
  <c r="AK76" i="1"/>
  <c r="AJ76" i="1" s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AK74" i="1" s="1"/>
  <c r="AJ74" i="1" s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K73" i="1"/>
  <c r="AJ73" i="1"/>
  <c r="AK72" i="1"/>
  <c r="AJ72" i="1" s="1"/>
  <c r="AK70" i="1"/>
  <c r="AJ70" i="1" s="1"/>
  <c r="AK68" i="1"/>
  <c r="AJ68" i="1" s="1"/>
  <c r="AK66" i="1"/>
  <c r="AJ66" i="1" s="1"/>
  <c r="AK64" i="1"/>
  <c r="AJ64" i="1" s="1"/>
  <c r="AK63" i="1"/>
  <c r="AJ63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T98" i="1" s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AK59" i="1"/>
  <c r="AJ59" i="1" s="1"/>
  <c r="AK57" i="1"/>
  <c r="AJ57" i="1" s="1"/>
  <c r="AK56" i="1"/>
  <c r="AJ56" i="1" s="1"/>
  <c r="AK55" i="1"/>
  <c r="AJ55" i="1" s="1"/>
  <c r="AK54" i="1"/>
  <c r="AJ54" i="1" s="1"/>
  <c r="AK53" i="1"/>
  <c r="AJ53" i="1" s="1"/>
  <c r="AK52" i="1"/>
  <c r="AJ52" i="1" s="1"/>
  <c r="AK51" i="1"/>
  <c r="AJ51" i="1" s="1"/>
  <c r="AK50" i="1"/>
  <c r="AJ50" i="1" s="1"/>
  <c r="AK49" i="1"/>
  <c r="AJ49" i="1" s="1"/>
  <c r="AK48" i="1"/>
  <c r="AJ48" i="1" s="1"/>
  <c r="AK47" i="1"/>
  <c r="AJ47" i="1"/>
  <c r="AK46" i="1"/>
  <c r="AJ46" i="1" s="1"/>
  <c r="AK45" i="1"/>
  <c r="AJ45" i="1"/>
  <c r="AK44" i="1"/>
  <c r="AJ44" i="1" s="1"/>
  <c r="AK43" i="1"/>
  <c r="AJ43" i="1"/>
  <c r="AK41" i="1"/>
  <c r="AJ41" i="1" s="1"/>
  <c r="AK40" i="1"/>
  <c r="AJ40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K36" i="1"/>
  <c r="AJ36" i="1" s="1"/>
  <c r="AK35" i="1"/>
  <c r="AJ35" i="1"/>
  <c r="AK34" i="1"/>
  <c r="AJ34" i="1" s="1"/>
  <c r="AK33" i="1"/>
  <c r="AJ33" i="1" s="1"/>
  <c r="AI31" i="1"/>
  <c r="AH31" i="1"/>
  <c r="AH98" i="1" s="1"/>
  <c r="AG31" i="1"/>
  <c r="AF31" i="1"/>
  <c r="AF98" i="1" s="1"/>
  <c r="AE31" i="1"/>
  <c r="AE98" i="1" s="1"/>
  <c r="AD31" i="1"/>
  <c r="AC31" i="1"/>
  <c r="AB31" i="1"/>
  <c r="AB98" i="1" s="1"/>
  <c r="AA31" i="1"/>
  <c r="AA98" i="1" s="1"/>
  <c r="Z31" i="1"/>
  <c r="Y31" i="1"/>
  <c r="X31" i="1"/>
  <c r="X98" i="1" s="1"/>
  <c r="W31" i="1"/>
  <c r="W98" i="1" s="1"/>
  <c r="V31" i="1"/>
  <c r="U31" i="1"/>
  <c r="T31" i="1"/>
  <c r="S31" i="1"/>
  <c r="S98" i="1" s="1"/>
  <c r="R31" i="1"/>
  <c r="Q31" i="1"/>
  <c r="P31" i="1"/>
  <c r="P98" i="1" s="1"/>
  <c r="O31" i="1"/>
  <c r="N31" i="1"/>
  <c r="M31" i="1"/>
  <c r="L31" i="1"/>
  <c r="L98" i="1" s="1"/>
  <c r="K31" i="1"/>
  <c r="K98" i="1" s="1"/>
  <c r="J31" i="1"/>
  <c r="I31" i="1"/>
  <c r="I98" i="1" s="1"/>
  <c r="H31" i="1"/>
  <c r="H98" i="1" s="1"/>
  <c r="G31" i="1"/>
  <c r="G98" i="1" s="1"/>
  <c r="F31" i="1"/>
  <c r="AK30" i="1"/>
  <c r="AJ30" i="1" s="1"/>
  <c r="AK29" i="1"/>
  <c r="AJ29" i="1"/>
  <c r="AK28" i="1"/>
  <c r="AJ28" i="1" s="1"/>
  <c r="AK27" i="1"/>
  <c r="AJ27" i="1"/>
  <c r="AK26" i="1"/>
  <c r="AJ26" i="1" s="1"/>
  <c r="AK25" i="1"/>
  <c r="AJ25" i="1"/>
  <c r="AK24" i="1"/>
  <c r="AJ24" i="1" s="1"/>
  <c r="AK23" i="1"/>
  <c r="AJ23" i="1"/>
  <c r="AK22" i="1"/>
  <c r="AJ22" i="1" s="1"/>
  <c r="AK21" i="1"/>
  <c r="AJ21" i="1"/>
  <c r="AK20" i="1"/>
  <c r="AJ20" i="1" s="1"/>
  <c r="AK19" i="1"/>
  <c r="AJ19" i="1" s="1"/>
  <c r="AK18" i="1"/>
  <c r="AJ18" i="1" s="1"/>
  <c r="AK17" i="1"/>
  <c r="AJ17" i="1"/>
  <c r="AK16" i="1"/>
  <c r="AJ16" i="1" s="1"/>
  <c r="AK15" i="1"/>
  <c r="AJ15" i="1"/>
  <c r="AK14" i="1"/>
  <c r="AJ14" i="1" s="1"/>
  <c r="AK13" i="1"/>
  <c r="AJ13" i="1" s="1"/>
  <c r="Z98" i="1" l="1"/>
  <c r="R98" i="1"/>
  <c r="AK89" i="1"/>
  <c r="AJ89" i="1" s="1"/>
  <c r="Y98" i="1"/>
  <c r="AG98" i="1"/>
  <c r="Q98" i="1"/>
  <c r="AK31" i="1"/>
  <c r="AJ31" i="1" s="1"/>
  <c r="U98" i="1"/>
  <c r="AC98" i="1"/>
  <c r="F98" i="1"/>
  <c r="N98" i="1"/>
  <c r="V98" i="1"/>
  <c r="AK97" i="1"/>
  <c r="AJ97" i="1" s="1"/>
  <c r="M98" i="1"/>
  <c r="AI98" i="1"/>
  <c r="AK37" i="1"/>
  <c r="AJ37" i="1" s="1"/>
  <c r="AD98" i="1"/>
  <c r="O98" i="1"/>
  <c r="AK61" i="1"/>
  <c r="AJ61" i="1" s="1"/>
  <c r="J98" i="1"/>
  <c r="AJ98" i="1" l="1"/>
  <c r="AK98" i="1"/>
</calcChain>
</file>

<file path=xl/sharedStrings.xml><?xml version="1.0" encoding="utf-8"?>
<sst xmlns="http://schemas.openxmlformats.org/spreadsheetml/2006/main" count="148" uniqueCount="118">
  <si>
    <t>PLAN STUDIÓW STACJONARNYCH PIERWSZEGO STOPNIA OD ROKU AKADEMICKIEGO 2023/24</t>
  </si>
  <si>
    <t>WYDZIAŁ: FILOLOGICZNY</t>
  </si>
  <si>
    <t>KIERUNEK: LINGWISTYKA STOSOWANA</t>
  </si>
  <si>
    <t>SPECJALNOŚĆ KOMUNIKACYJNO-TRANSLATORYCZNA</t>
  </si>
  <si>
    <t>PROFIL: OGÓLNOAKADEMICKI</t>
  </si>
  <si>
    <t>Rozkład godzin i punktów ECTS</t>
  </si>
  <si>
    <t>Lp.</t>
  </si>
  <si>
    <t>Przedmiot*</t>
  </si>
  <si>
    <t>Forma zaliczenia po semestrze</t>
  </si>
  <si>
    <t>I rok</t>
  </si>
  <si>
    <t>II rok</t>
  </si>
  <si>
    <t>III rok</t>
  </si>
  <si>
    <t>Razem godzin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</si>
  <si>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</si>
  <si>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</si>
  <si>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</si>
  <si>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</si>
  <si>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</si>
  <si>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</si>
  <si>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</si>
  <si>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</si>
  <si>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</si>
  <si>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</si>
  <si>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</si>
  <si>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</si>
  <si>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</si>
  <si>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</si>
  <si>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</si>
  <si>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PODSTAWOWYCH</t>
  </si>
  <si>
    <t>A1. PRAKTYCZNA NAUKA JĘZYKA OBCEGO</t>
  </si>
  <si>
    <t xml:space="preserve">Praktyczna nauka języka niemieckiego (kurs zintegrowany) I </t>
  </si>
  <si>
    <t>Praktyczna nauka języka niemieckiego (kurs zintegrowany) II</t>
  </si>
  <si>
    <t>Praktyczna nauka języka niemieckiego (kurs zintegrowany) III</t>
  </si>
  <si>
    <t>Praktyczna nauka języka niemieckiego (kurs zintegrowany) IV</t>
  </si>
  <si>
    <t>Praktyczna nauka języka niemieckiego (kurs zintegrowany) V</t>
  </si>
  <si>
    <t>Praktyczna nauka języka niemieckiego (kurs zintegrowany) VI</t>
  </si>
  <si>
    <t>Praktyczna nauka języka angielskiego (kurs zintegrowany) I</t>
  </si>
  <si>
    <t>Praktyczna nauka języka angielskiego (kurs zintegrowany) II</t>
  </si>
  <si>
    <t>Praktyczna nauka języka angielskiego (kurs zintegrowany) III</t>
  </si>
  <si>
    <t>Praktyczna nauka języka angielskiego (kurs zintegrowany) IV</t>
  </si>
  <si>
    <t>Praktyczna nauka języka angielskiego (kurs zintegrowany) V</t>
  </si>
  <si>
    <t>Praktyczna nauka języka angielskiego (kurs zintegrowany) VI</t>
  </si>
  <si>
    <t>Praktyczna gramatyka języka niemieckiego I</t>
  </si>
  <si>
    <t>Praktyczna gramatyka języka niemieckiego II</t>
  </si>
  <si>
    <t>Praktyczna gramatyka języka niemieckiego III</t>
  </si>
  <si>
    <t>Praktyczna gramatyka języka angielskiego I</t>
  </si>
  <si>
    <t>Praktyczna gramatyka języka angielskiego II</t>
  </si>
  <si>
    <t>Praktyczna gramatyka języka angielskiego III</t>
  </si>
  <si>
    <t>razem</t>
  </si>
  <si>
    <t>A2. PRAKTYCZNA NAUKA TRZECIEGO JĘZYKA OBCEGO</t>
  </si>
  <si>
    <t>Język obcy I**</t>
  </si>
  <si>
    <t>Język obcy II**</t>
  </si>
  <si>
    <t>Język obcy III**</t>
  </si>
  <si>
    <t>Język obcy IV**</t>
  </si>
  <si>
    <t>B. GRUPA TREŚCI KIERUNKOWYCH</t>
  </si>
  <si>
    <t>B1. WIEDZA O JĘZYKU I KOMUNIKACJI</t>
  </si>
  <si>
    <t>Wstęp do językoznawstwa</t>
  </si>
  <si>
    <t>Psychologia języka z elementami akwizycji</t>
  </si>
  <si>
    <t>Gramatyka opisowa języka niemieckiego - ćwiczenia I</t>
  </si>
  <si>
    <t>Gramatyka opisowa języka niemieckiego - wykład I</t>
  </si>
  <si>
    <t>Gramatyka opisowa języka niemieckiego - ćwiczenia II</t>
  </si>
  <si>
    <t>Gramatyka opisowa języka niemieckiego - wykład II</t>
  </si>
  <si>
    <t>Gramatyka opisowa języka niemieckiego - ćwiczenia III</t>
  </si>
  <si>
    <t>Gramatyka opisowa języka niemieckiego - wykład III</t>
  </si>
  <si>
    <t>Gramatyka kontrastywna niemiecko-polska z elementami analiz tekstowych</t>
  </si>
  <si>
    <t>Gramatyka opisowa języka angielskiego - ćwiczenia I</t>
  </si>
  <si>
    <t>Gramatyka opisowa języka angielskiego - wykład I</t>
  </si>
  <si>
    <t>Gramatyka opisowa języka angielskiego - ćwiczenia II</t>
  </si>
  <si>
    <t>Gramatyka opisowa języka angielskiego - ćwiczenia III</t>
  </si>
  <si>
    <t>Gramatyka kontrastywna angielsko-polska z elementami analiz  tekstowych</t>
  </si>
  <si>
    <t>Stylistyka</t>
  </si>
  <si>
    <t>Leksykologia</t>
  </si>
  <si>
    <t>Analiza dyskursu</t>
  </si>
  <si>
    <t xml:space="preserve">Pragmalingwistyka </t>
  </si>
  <si>
    <t>B2. WIEDZA O LITERATURZE OBSZARU JĘZYKOWEGO</t>
  </si>
  <si>
    <t>Wstęp do literaturoznawstwa</t>
  </si>
  <si>
    <t>Zarys historii  literatury niemieckiej I</t>
  </si>
  <si>
    <t>Wspólczesna literatura Niemiec, Austrii i Szwajcarii I</t>
  </si>
  <si>
    <t>Zarys historii  literatury niemieckiej II</t>
  </si>
  <si>
    <t>Wspólczesna literatura Niemiec, Austrii i Szwajcarii II</t>
  </si>
  <si>
    <t>Zarys historii literatury angielskiej I</t>
  </si>
  <si>
    <t>Współczesna literatura brytyjska i amerykańska I</t>
  </si>
  <si>
    <t>Zarys historii literatury angielskiej II</t>
  </si>
  <si>
    <t>Współczesna literatura brytyjska i amerykańska II</t>
  </si>
  <si>
    <t>B3. PRZEDMIOTY TRANSLATORYCZNE</t>
  </si>
  <si>
    <t>Wstęp do teorii przekładu</t>
  </si>
  <si>
    <t>D. POZOSTAŁE PRZEDMIOTY</t>
  </si>
  <si>
    <t>Wykład ogólnouczelniany</t>
  </si>
  <si>
    <t>Wychowanie fizyczne I</t>
  </si>
  <si>
    <t>Wychowanie fizyczne II</t>
  </si>
  <si>
    <t>Seminarium licencjackie I***</t>
  </si>
  <si>
    <t>Seminarium licencjackie II***</t>
  </si>
  <si>
    <t>Praktyki zawodowe****</t>
  </si>
  <si>
    <t>RAZEM: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</si>
  <si>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</si>
  <si>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</si>
  <si>
    <t>* Kursywą zaznaczono przedmioty do wyboru.</t>
  </si>
  <si>
    <t>** Do wyboru język włoski lub język hiszpański.</t>
  </si>
  <si>
    <t xml:space="preserve">*** Seminarium licencjackie obejmuje napisanie pracy licencjackiej. </t>
  </si>
  <si>
    <t>**** Praktyki zawodowe odbywają się w wymiarze 40 godzin.</t>
  </si>
  <si>
    <t>Konwersatoria prowadzone są w jednej grupie (dla całego roku).</t>
  </si>
  <si>
    <t xml:space="preserve">Tłumaczenie tekstów specjalistycznych polsko-niemieckich </t>
  </si>
  <si>
    <t>Tłumaczenie tekstów specjalistycznych polsko-angielskich</t>
  </si>
  <si>
    <t>Tłumaczenia literackie niemiecko-polskie</t>
  </si>
  <si>
    <t>Tłumaczenia literackie angielsko-polskie</t>
  </si>
  <si>
    <t xml:space="preserve">Dwustronne tłumaczenia polsko-niemieckie (artykuły prasowe) </t>
  </si>
  <si>
    <t xml:space="preserve">Dwustronne tłumaczenia polsko-niemieckie (teksty użytkowe) </t>
  </si>
  <si>
    <t>Dwustronne tłumaczenia ustne polsko-niemieckie (parroting)</t>
  </si>
  <si>
    <t xml:space="preserve">Dwustronne tłumaczenia  polsko-angielskie (artykuły prasowe) </t>
  </si>
  <si>
    <t xml:space="preserve">Dwustronne tłumaczenia polsko-angielskie (teksty użytkowe) </t>
  </si>
  <si>
    <t xml:space="preserve">Dwustronne tłumaczenia ustne polsko-angielskie (parroting) </t>
  </si>
  <si>
    <t>Dwustronne tłumaczenia ustne polsko-angielskie (konsekutywne z notowaniem)</t>
  </si>
  <si>
    <t>Dwustronne tłumaczenia ustne polsko-niemieckie (konsekutywne z notowaniem)</t>
  </si>
  <si>
    <t>Wprowadzenie do dwustronnych tłumaczeń specjalistycznych polsko-niemieckich</t>
  </si>
  <si>
    <t>Wprowadzenie do dwustronnych tłumaczeń specjalistycznych polsko-angielskich</t>
  </si>
  <si>
    <t xml:space="preserve">Socjologia języka i komunikacji </t>
  </si>
  <si>
    <t>Gramatyka opisowa języka angielskiego - wykład II</t>
  </si>
  <si>
    <t>Gramatyka opisowa języka angielskiego - wykład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</si>
</sst>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49" fontId="1" fillId="10" borderId="7" xfId="0" applyNumberFormat="1" applyFon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7" xfId="0" applyNumberFormat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0" borderId="7" xfId="0" applyNumberFormat="1" applyFont="1" applyFill="1" applyBorder="1" applyAlignment="1">
      <alignment horizontal="center" vertical="center" wrapText="1"/>
    </xf>
    <xf numFmtId="0" fontId="3" fillId="11" borderId="7" xfId="0" applyNumberFormat="1" applyFont="1" applyFill="1" applyBorder="1" applyAlignment="1">
      <alignment horizontal="center" vertical="center" wrapText="1"/>
    </xf>
    <xf numFmtId="0" fontId="3" fillId="12" borderId="7" xfId="0" applyNumberFormat="1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0" fontId="3" fillId="8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NumberFormat="1" applyFont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14" borderId="7" xfId="0" applyNumberFormat="1" applyFont="1" applyFill="1" applyBorder="1" applyAlignment="1">
      <alignment horizontal="center" vertical="center" wrapText="1"/>
    </xf>
    <xf numFmtId="0" fontId="3" fillId="15" borderId="7" xfId="0" applyNumberFormat="1" applyFont="1" applyFill="1" applyBorder="1" applyAlignment="1">
      <alignment horizontal="center" vertical="center" wrapText="1"/>
    </xf>
    <xf numFmtId="0" fontId="3" fillId="16" borderId="7" xfId="0" applyNumberFormat="1" applyFont="1" applyFill="1" applyBorder="1" applyAlignment="1">
      <alignment horizontal="center" vertical="center" wrapText="1"/>
    </xf>
    <xf numFmtId="0" fontId="1" fillId="16" borderId="7" xfId="0" applyNumberFormat="1" applyFont="1" applyFill="1" applyBorder="1" applyAlignment="1">
      <alignment horizontal="center" vertical="center" wrapText="1"/>
    </xf>
    <xf numFmtId="0" fontId="3" fillId="17" borderId="7" xfId="0" applyNumberFormat="1" applyFont="1" applyFill="1" applyBorder="1" applyAlignment="1">
      <alignment horizontal="center" vertical="center" wrapText="1"/>
    </xf>
    <xf numFmtId="0" fontId="3" fillId="17" borderId="0" xfId="0" applyNumberFormat="1" applyFont="1" applyFill="1" applyAlignment="1">
      <alignment horizontal="center"/>
    </xf>
    <xf numFmtId="0" fontId="3" fillId="18" borderId="7" xfId="0" applyNumberFormat="1" applyFont="1" applyFill="1" applyBorder="1" applyAlignment="1">
      <alignment horizontal="center" vertical="center" wrapText="1"/>
    </xf>
    <xf numFmtId="0" fontId="3" fillId="19" borderId="7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11" borderId="7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10" borderId="7" xfId="0" applyNumberFormat="1" applyFont="1" applyFill="1" applyBorder="1" applyAlignment="1">
      <alignment horizontal="center" vertical="center" wrapText="1"/>
    </xf>
    <xf numFmtId="0" fontId="3" fillId="9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8" borderId="7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 wrapText="1"/>
    </xf>
    <xf numFmtId="0" fontId="3" fillId="19" borderId="7" xfId="0" applyNumberFormat="1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49" fontId="1" fillId="12" borderId="7" xfId="0" applyNumberFormat="1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10" borderId="7" xfId="0" applyNumberFormat="1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49" fontId="1" fillId="11" borderId="7" xfId="0" applyNumberFormat="1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E5DFEC"/>
      <rgbColor rgb="FFFFFFCC"/>
      <rgbColor rgb="FFFDE9D9"/>
      <rgbColor rgb="FFCCC0D9"/>
      <rgbColor rgb="FFB2A1C7"/>
      <rgbColor rgb="FFFFFF66"/>
      <rgbColor rgb="FFCCFF33"/>
      <rgbColor rgb="FFFABF8F"/>
      <rgbColor rgb="FFFF9933"/>
      <rgbColor rgb="FF00B050"/>
      <rgbColor rgb="FF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FF"/>
      <color rgb="FFFFFF6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9"/>
  <sheetViews>
    <sheetView showGridLines="0" tabSelected="1" topLeftCell="A7" zoomScale="85" zoomScaleNormal="85" workbookViewId="0">
      <selection activeCell="B59" sqref="B59"/>
    </sheetView>
  </sheetViews>
  <sheetFormatPr defaultColWidth="8.85546875" defaultRowHeight="15" customHeight="1" x14ac:dyDescent="0.25"/>
  <cols>
    <col min="1" max="1" width="5.7109375" style="52" customWidth="1"/>
    <col min="2" max="2" width="60.7109375" style="48" customWidth="1"/>
    <col min="3" max="35" width="6.7109375" style="52" customWidth="1"/>
    <col min="36" max="37" width="7.7109375" style="52" customWidth="1"/>
    <col min="38" max="38" width="8.85546875" style="48" customWidth="1"/>
    <col min="39" max="16384" width="8.85546875" style="48"/>
  </cols>
  <sheetData>
    <row r="1" spans="1:37" ht="20.100000000000001" customHeight="1" x14ac:dyDescent="0.25">
      <c r="A1" s="93" t="s">
        <v>0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20.100000000000001" customHeight="1" x14ac:dyDescent="0.25">
      <c r="A2" s="2"/>
      <c r="B2" s="2"/>
      <c r="C2" s="50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50"/>
      <c r="AK2" s="50"/>
    </row>
    <row r="3" spans="1:37" ht="20.100000000000001" customHeight="1" x14ac:dyDescent="0.25">
      <c r="A3" s="50"/>
      <c r="B3" s="3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0"/>
      <c r="AK3" s="50"/>
    </row>
    <row r="4" spans="1:37" ht="20.100000000000001" customHeight="1" x14ac:dyDescent="0.25">
      <c r="A4" s="50"/>
      <c r="B4" s="3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53"/>
      <c r="O4" s="1" t="s">
        <v>3</v>
      </c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3"/>
      <c r="AB4" s="53"/>
      <c r="AC4" s="53"/>
      <c r="AD4" s="53"/>
      <c r="AE4" s="53"/>
      <c r="AF4" s="53"/>
      <c r="AG4" s="53"/>
      <c r="AH4" s="53"/>
      <c r="AI4" s="53"/>
      <c r="AJ4" s="50"/>
      <c r="AK4" s="50"/>
    </row>
    <row r="5" spans="1:37" ht="20.100000000000001" customHeight="1" x14ac:dyDescent="0.25">
      <c r="A5" s="50"/>
      <c r="B5" s="3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0"/>
      <c r="AK5" s="50"/>
    </row>
    <row r="6" spans="1:37" ht="20.100000000000001" customHeight="1" x14ac:dyDescent="0.25">
      <c r="A6" s="51"/>
      <c r="B6" s="49"/>
      <c r="C6" s="54"/>
      <c r="D6" s="54"/>
      <c r="E6" s="54"/>
      <c r="F6" s="54"/>
      <c r="G6" s="55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1"/>
      <c r="AK6" s="51"/>
    </row>
    <row r="7" spans="1:37" ht="20.100000000000001" customHeight="1" x14ac:dyDescent="0.25">
      <c r="A7" s="96" t="s">
        <v>5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9"/>
    </row>
    <row r="8" spans="1:37" ht="20.100000000000001" customHeight="1" x14ac:dyDescent="0.25">
      <c r="A8" s="119" t="s">
        <v>6</v>
      </c>
      <c r="B8" s="114" t="s">
        <v>7</v>
      </c>
      <c r="C8" s="114" t="s">
        <v>8</v>
      </c>
      <c r="D8" s="86"/>
      <c r="E8" s="86"/>
      <c r="F8" s="117" t="s">
        <v>9</v>
      </c>
      <c r="G8" s="118"/>
      <c r="H8" s="118"/>
      <c r="I8" s="118"/>
      <c r="J8" s="118"/>
      <c r="K8" s="118"/>
      <c r="L8" s="118"/>
      <c r="M8" s="118"/>
      <c r="N8" s="118"/>
      <c r="O8" s="118"/>
      <c r="P8" s="127" t="s">
        <v>10</v>
      </c>
      <c r="Q8" s="128"/>
      <c r="R8" s="128"/>
      <c r="S8" s="128"/>
      <c r="T8" s="128"/>
      <c r="U8" s="128"/>
      <c r="V8" s="128"/>
      <c r="W8" s="128"/>
      <c r="X8" s="128"/>
      <c r="Y8" s="128"/>
      <c r="Z8" s="129" t="s">
        <v>11</v>
      </c>
      <c r="AA8" s="130"/>
      <c r="AB8" s="130"/>
      <c r="AC8" s="130"/>
      <c r="AD8" s="130"/>
      <c r="AE8" s="130"/>
      <c r="AF8" s="130"/>
      <c r="AG8" s="130"/>
      <c r="AH8" s="130"/>
      <c r="AI8" s="130"/>
      <c r="AJ8" s="114" t="s">
        <v>12</v>
      </c>
      <c r="AK8" s="115" t="s">
        <v>13</v>
      </c>
    </row>
    <row r="9" spans="1:37" ht="20.100000000000001" customHeight="1" x14ac:dyDescent="0.25">
      <c r="A9" s="120"/>
      <c r="B9" s="86"/>
      <c r="C9" s="86"/>
      <c r="D9" s="86"/>
      <c r="E9" s="86"/>
      <c r="F9" s="123" t="s">
        <v>14</v>
      </c>
      <c r="G9" s="124"/>
      <c r="H9" s="124"/>
      <c r="I9" s="124"/>
      <c r="J9" s="124"/>
      <c r="K9" s="108" t="s">
        <v>15</v>
      </c>
      <c r="L9" s="109"/>
      <c r="M9" s="109"/>
      <c r="N9" s="109"/>
      <c r="O9" s="109"/>
      <c r="P9" s="110" t="s">
        <v>16</v>
      </c>
      <c r="Q9" s="111"/>
      <c r="R9" s="111"/>
      <c r="S9" s="111"/>
      <c r="T9" s="111"/>
      <c r="U9" s="121" t="s">
        <v>17</v>
      </c>
      <c r="V9" s="122"/>
      <c r="W9" s="122"/>
      <c r="X9" s="122"/>
      <c r="Y9" s="122"/>
      <c r="Z9" s="125" t="s">
        <v>18</v>
      </c>
      <c r="AA9" s="126"/>
      <c r="AB9" s="126"/>
      <c r="AC9" s="126"/>
      <c r="AD9" s="126"/>
      <c r="AE9" s="112" t="s">
        <v>19</v>
      </c>
      <c r="AF9" s="113"/>
      <c r="AG9" s="113"/>
      <c r="AH9" s="113"/>
      <c r="AI9" s="113"/>
      <c r="AJ9" s="86"/>
      <c r="AK9" s="116"/>
    </row>
    <row r="10" spans="1:37" ht="20.100000000000001" customHeight="1" x14ac:dyDescent="0.25">
      <c r="A10" s="120"/>
      <c r="B10" s="86"/>
      <c r="C10" s="6" t="s">
        <v>20</v>
      </c>
      <c r="D10" s="6" t="s">
        <v>21</v>
      </c>
      <c r="E10" s="6" t="s">
        <v>22</v>
      </c>
      <c r="F10" s="7" t="s">
        <v>23</v>
      </c>
      <c r="G10" s="7" t="s">
        <v>24</v>
      </c>
      <c r="H10" s="7" t="s">
        <v>25</v>
      </c>
      <c r="I10" s="7" t="s">
        <v>26</v>
      </c>
      <c r="J10" s="7" t="s">
        <v>27</v>
      </c>
      <c r="K10" s="8" t="s">
        <v>23</v>
      </c>
      <c r="L10" s="8" t="s">
        <v>24</v>
      </c>
      <c r="M10" s="8" t="s">
        <v>25</v>
      </c>
      <c r="N10" s="8" t="s">
        <v>26</v>
      </c>
      <c r="O10" s="8" t="s">
        <v>27</v>
      </c>
      <c r="P10" s="10" t="s">
        <v>23</v>
      </c>
      <c r="Q10" s="10" t="s">
        <v>24</v>
      </c>
      <c r="R10" s="10" t="s">
        <v>25</v>
      </c>
      <c r="S10" s="10" t="s">
        <v>26</v>
      </c>
      <c r="T10" s="10" t="s">
        <v>27</v>
      </c>
      <c r="U10" s="11" t="s">
        <v>23</v>
      </c>
      <c r="V10" s="11" t="s">
        <v>24</v>
      </c>
      <c r="W10" s="11" t="s">
        <v>25</v>
      </c>
      <c r="X10" s="11" t="s">
        <v>26</v>
      </c>
      <c r="Y10" s="11" t="s">
        <v>27</v>
      </c>
      <c r="Z10" s="12" t="s">
        <v>23</v>
      </c>
      <c r="AA10" s="12" t="s">
        <v>24</v>
      </c>
      <c r="AB10" s="12" t="s">
        <v>25</v>
      </c>
      <c r="AC10" s="12" t="s">
        <v>26</v>
      </c>
      <c r="AD10" s="12" t="s">
        <v>27</v>
      </c>
      <c r="AE10" s="13" t="s">
        <v>23</v>
      </c>
      <c r="AF10" s="13" t="s">
        <v>24</v>
      </c>
      <c r="AG10" s="13" t="s">
        <v>25</v>
      </c>
      <c r="AH10" s="13" t="s">
        <v>26</v>
      </c>
      <c r="AI10" s="13" t="s">
        <v>27</v>
      </c>
      <c r="AJ10" s="86"/>
      <c r="AK10" s="116"/>
    </row>
    <row r="11" spans="1:37" ht="20.100000000000001" customHeight="1" x14ac:dyDescent="0.25">
      <c r="A11" s="88" t="s">
        <v>28</v>
      </c>
      <c r="B11" s="100"/>
      <c r="C11" s="101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2"/>
    </row>
    <row r="12" spans="1:37" ht="20.100000000000001" customHeight="1" x14ac:dyDescent="0.25">
      <c r="A12" s="88" t="s">
        <v>29</v>
      </c>
      <c r="B12" s="100"/>
      <c r="C12" s="101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2"/>
    </row>
    <row r="13" spans="1:37" ht="20.100000000000001" customHeight="1" x14ac:dyDescent="0.25">
      <c r="A13" s="22">
        <v>1</v>
      </c>
      <c r="B13" s="38" t="s">
        <v>30</v>
      </c>
      <c r="C13" s="14"/>
      <c r="D13" s="61">
        <v>1</v>
      </c>
      <c r="E13" s="14"/>
      <c r="F13" s="24"/>
      <c r="G13" s="24"/>
      <c r="H13" s="34">
        <v>90</v>
      </c>
      <c r="I13" s="24"/>
      <c r="J13" s="34">
        <v>7</v>
      </c>
      <c r="K13" s="25"/>
      <c r="L13" s="25"/>
      <c r="M13" s="25"/>
      <c r="N13" s="25"/>
      <c r="O13" s="9"/>
      <c r="P13" s="26"/>
      <c r="Q13" s="26"/>
      <c r="R13" s="26"/>
      <c r="S13" s="26"/>
      <c r="T13" s="26"/>
      <c r="U13" s="28"/>
      <c r="V13" s="28"/>
      <c r="W13" s="28"/>
      <c r="X13" s="28"/>
      <c r="Y13" s="28"/>
      <c r="Z13" s="29"/>
      <c r="AA13" s="29"/>
      <c r="AB13" s="29"/>
      <c r="AC13" s="29"/>
      <c r="AD13" s="29"/>
      <c r="AE13" s="30"/>
      <c r="AF13" s="30"/>
      <c r="AG13" s="30"/>
      <c r="AH13" s="30"/>
      <c r="AI13" s="30"/>
      <c r="AJ13" s="15">
        <f t="shared" ref="AJ13:AJ31" si="0">SUM(F13:AI13)-AK13</f>
        <v>90</v>
      </c>
      <c r="AK13" s="16">
        <f t="shared" ref="AK13:AK31" si="1">SUM(J13,O13,T13,Y13,AD13,AI13)</f>
        <v>7</v>
      </c>
    </row>
    <row r="14" spans="1:37" ht="20.100000000000001" customHeight="1" x14ac:dyDescent="0.25">
      <c r="A14" s="22">
        <v>2</v>
      </c>
      <c r="B14" s="38" t="s">
        <v>31</v>
      </c>
      <c r="C14" s="17">
        <v>2</v>
      </c>
      <c r="D14" s="62"/>
      <c r="E14" s="14"/>
      <c r="F14" s="24"/>
      <c r="G14" s="24"/>
      <c r="H14" s="24"/>
      <c r="I14" s="24"/>
      <c r="J14" s="24"/>
      <c r="K14" s="25"/>
      <c r="L14" s="25"/>
      <c r="M14" s="35">
        <v>90</v>
      </c>
      <c r="N14" s="25"/>
      <c r="O14" s="67">
        <v>8</v>
      </c>
      <c r="P14" s="26"/>
      <c r="Q14" s="26"/>
      <c r="R14" s="26"/>
      <c r="S14" s="26"/>
      <c r="T14" s="26"/>
      <c r="U14" s="28"/>
      <c r="V14" s="28"/>
      <c r="W14" s="28"/>
      <c r="X14" s="28"/>
      <c r="Y14" s="28"/>
      <c r="Z14" s="29"/>
      <c r="AA14" s="29"/>
      <c r="AB14" s="29"/>
      <c r="AC14" s="29"/>
      <c r="AD14" s="29"/>
      <c r="AE14" s="30"/>
      <c r="AF14" s="30"/>
      <c r="AG14" s="30"/>
      <c r="AH14" s="30"/>
      <c r="AI14" s="30"/>
      <c r="AJ14" s="15">
        <f t="shared" si="0"/>
        <v>90</v>
      </c>
      <c r="AK14" s="16">
        <f t="shared" si="1"/>
        <v>8</v>
      </c>
    </row>
    <row r="15" spans="1:37" ht="20.100000000000001" customHeight="1" x14ac:dyDescent="0.25">
      <c r="A15" s="22">
        <v>3</v>
      </c>
      <c r="B15" s="38" t="s">
        <v>32</v>
      </c>
      <c r="C15" s="14"/>
      <c r="D15" s="61">
        <v>3</v>
      </c>
      <c r="E15" s="14"/>
      <c r="F15" s="24"/>
      <c r="G15" s="24"/>
      <c r="H15" s="24"/>
      <c r="I15" s="24"/>
      <c r="J15" s="24"/>
      <c r="K15" s="25"/>
      <c r="L15" s="25"/>
      <c r="M15" s="25"/>
      <c r="N15" s="25"/>
      <c r="O15" s="9"/>
      <c r="P15" s="26"/>
      <c r="Q15" s="26"/>
      <c r="R15" s="27">
        <v>70</v>
      </c>
      <c r="S15" s="26"/>
      <c r="T15" s="27">
        <v>5</v>
      </c>
      <c r="U15" s="28"/>
      <c r="V15" s="28"/>
      <c r="W15" s="28"/>
      <c r="X15" s="28"/>
      <c r="Y15" s="28"/>
      <c r="Z15" s="29"/>
      <c r="AA15" s="29"/>
      <c r="AB15" s="29"/>
      <c r="AC15" s="29"/>
      <c r="AD15" s="29"/>
      <c r="AE15" s="30"/>
      <c r="AF15" s="30"/>
      <c r="AG15" s="30"/>
      <c r="AH15" s="30"/>
      <c r="AI15" s="30"/>
      <c r="AJ15" s="15">
        <f t="shared" si="0"/>
        <v>70</v>
      </c>
      <c r="AK15" s="16">
        <f t="shared" si="1"/>
        <v>5</v>
      </c>
    </row>
    <row r="16" spans="1:37" ht="20.100000000000001" customHeight="1" x14ac:dyDescent="0.25">
      <c r="A16" s="22">
        <v>4</v>
      </c>
      <c r="B16" s="38" t="s">
        <v>33</v>
      </c>
      <c r="C16" s="14"/>
      <c r="D16" s="61">
        <v>4</v>
      </c>
      <c r="E16" s="14"/>
      <c r="F16" s="24"/>
      <c r="G16" s="24"/>
      <c r="H16" s="24"/>
      <c r="I16" s="24"/>
      <c r="J16" s="24"/>
      <c r="K16" s="25"/>
      <c r="L16" s="25"/>
      <c r="M16" s="25"/>
      <c r="N16" s="25"/>
      <c r="O16" s="9"/>
      <c r="P16" s="26"/>
      <c r="Q16" s="26"/>
      <c r="R16" s="26"/>
      <c r="S16" s="26"/>
      <c r="T16" s="26"/>
      <c r="U16" s="28"/>
      <c r="V16" s="28"/>
      <c r="W16" s="31">
        <v>70</v>
      </c>
      <c r="X16" s="28"/>
      <c r="Y16" s="31">
        <v>5</v>
      </c>
      <c r="Z16" s="29"/>
      <c r="AA16" s="29"/>
      <c r="AB16" s="29"/>
      <c r="AC16" s="29"/>
      <c r="AD16" s="29"/>
      <c r="AE16" s="30"/>
      <c r="AF16" s="30"/>
      <c r="AG16" s="30"/>
      <c r="AH16" s="30"/>
      <c r="AI16" s="30"/>
      <c r="AJ16" s="15">
        <f t="shared" si="0"/>
        <v>70</v>
      </c>
      <c r="AK16" s="16">
        <f t="shared" si="1"/>
        <v>5</v>
      </c>
    </row>
    <row r="17" spans="1:37" ht="20.100000000000001" customHeight="1" x14ac:dyDescent="0.25">
      <c r="A17" s="22">
        <v>5</v>
      </c>
      <c r="B17" s="38" t="s">
        <v>34</v>
      </c>
      <c r="C17" s="14"/>
      <c r="D17" s="61">
        <v>5</v>
      </c>
      <c r="E17" s="14"/>
      <c r="F17" s="24"/>
      <c r="G17" s="24"/>
      <c r="H17" s="24"/>
      <c r="I17" s="24"/>
      <c r="J17" s="24"/>
      <c r="K17" s="25"/>
      <c r="L17" s="25"/>
      <c r="M17" s="25"/>
      <c r="N17" s="25"/>
      <c r="O17" s="9"/>
      <c r="P17" s="26"/>
      <c r="Q17" s="26"/>
      <c r="R17" s="26"/>
      <c r="S17" s="26"/>
      <c r="T17" s="26"/>
      <c r="U17" s="28"/>
      <c r="V17" s="28"/>
      <c r="W17" s="28"/>
      <c r="X17" s="28"/>
      <c r="Y17" s="28"/>
      <c r="Z17" s="29"/>
      <c r="AA17" s="29"/>
      <c r="AB17" s="32">
        <v>70</v>
      </c>
      <c r="AC17" s="29"/>
      <c r="AD17" s="32">
        <v>5</v>
      </c>
      <c r="AE17" s="30"/>
      <c r="AF17" s="30"/>
      <c r="AG17" s="30"/>
      <c r="AH17" s="30"/>
      <c r="AI17" s="30"/>
      <c r="AJ17" s="15">
        <f t="shared" si="0"/>
        <v>70</v>
      </c>
      <c r="AK17" s="16">
        <f t="shared" si="1"/>
        <v>5</v>
      </c>
    </row>
    <row r="18" spans="1:37" ht="20.100000000000001" customHeight="1" x14ac:dyDescent="0.25">
      <c r="A18" s="22">
        <v>6</v>
      </c>
      <c r="B18" s="38" t="s">
        <v>35</v>
      </c>
      <c r="C18" s="17">
        <v>6</v>
      </c>
      <c r="D18" s="62"/>
      <c r="E18" s="14"/>
      <c r="F18" s="24"/>
      <c r="G18" s="24"/>
      <c r="H18" s="24"/>
      <c r="I18" s="24"/>
      <c r="J18" s="24"/>
      <c r="K18" s="25"/>
      <c r="L18" s="25"/>
      <c r="M18" s="25"/>
      <c r="N18" s="25"/>
      <c r="O18" s="9"/>
      <c r="P18" s="26"/>
      <c r="Q18" s="26"/>
      <c r="R18" s="26"/>
      <c r="S18" s="26"/>
      <c r="T18" s="26"/>
      <c r="U18" s="28"/>
      <c r="V18" s="28"/>
      <c r="W18" s="28"/>
      <c r="X18" s="28"/>
      <c r="Y18" s="28"/>
      <c r="Z18" s="29"/>
      <c r="AA18" s="29"/>
      <c r="AB18" s="29"/>
      <c r="AC18" s="29"/>
      <c r="AD18" s="29"/>
      <c r="AE18" s="30"/>
      <c r="AF18" s="30"/>
      <c r="AG18" s="33">
        <v>80</v>
      </c>
      <c r="AH18" s="30"/>
      <c r="AI18" s="71">
        <v>6</v>
      </c>
      <c r="AJ18" s="15">
        <f t="shared" si="0"/>
        <v>80</v>
      </c>
      <c r="AK18" s="16">
        <f t="shared" si="1"/>
        <v>6</v>
      </c>
    </row>
    <row r="19" spans="1:37" ht="20.100000000000001" customHeight="1" x14ac:dyDescent="0.25">
      <c r="A19" s="22">
        <v>7</v>
      </c>
      <c r="B19" s="38" t="s">
        <v>36</v>
      </c>
      <c r="C19" s="14"/>
      <c r="D19" s="61">
        <v>1</v>
      </c>
      <c r="E19" s="14"/>
      <c r="F19" s="24"/>
      <c r="G19" s="24"/>
      <c r="H19" s="34">
        <v>90</v>
      </c>
      <c r="I19" s="24"/>
      <c r="J19" s="34">
        <v>7</v>
      </c>
      <c r="K19" s="25"/>
      <c r="L19" s="25"/>
      <c r="M19" s="25"/>
      <c r="N19" s="25"/>
      <c r="O19" s="9"/>
      <c r="P19" s="26"/>
      <c r="Q19" s="26"/>
      <c r="R19" s="26"/>
      <c r="S19" s="26"/>
      <c r="T19" s="26"/>
      <c r="U19" s="28"/>
      <c r="V19" s="28"/>
      <c r="W19" s="28"/>
      <c r="X19" s="28"/>
      <c r="Y19" s="28"/>
      <c r="Z19" s="29"/>
      <c r="AA19" s="29"/>
      <c r="AB19" s="29"/>
      <c r="AC19" s="29"/>
      <c r="AD19" s="29"/>
      <c r="AE19" s="30"/>
      <c r="AF19" s="30"/>
      <c r="AG19" s="30"/>
      <c r="AH19" s="30"/>
      <c r="AI19" s="30"/>
      <c r="AJ19" s="15">
        <f t="shared" si="0"/>
        <v>90</v>
      </c>
      <c r="AK19" s="16">
        <f t="shared" si="1"/>
        <v>7</v>
      </c>
    </row>
    <row r="20" spans="1:37" ht="20.100000000000001" customHeight="1" x14ac:dyDescent="0.25">
      <c r="A20" s="22">
        <v>8</v>
      </c>
      <c r="B20" s="38" t="s">
        <v>37</v>
      </c>
      <c r="C20" s="17">
        <v>2</v>
      </c>
      <c r="D20" s="62"/>
      <c r="E20" s="14"/>
      <c r="F20" s="24"/>
      <c r="G20" s="24"/>
      <c r="H20" s="24"/>
      <c r="I20" s="24"/>
      <c r="J20" s="24"/>
      <c r="K20" s="25"/>
      <c r="L20" s="25"/>
      <c r="M20" s="35">
        <v>80</v>
      </c>
      <c r="N20" s="25"/>
      <c r="O20" s="68">
        <v>7</v>
      </c>
      <c r="P20" s="26"/>
      <c r="Q20" s="26"/>
      <c r="R20" s="26"/>
      <c r="S20" s="26"/>
      <c r="T20" s="26"/>
      <c r="U20" s="28"/>
      <c r="V20" s="28"/>
      <c r="W20" s="28"/>
      <c r="X20" s="28"/>
      <c r="Y20" s="28"/>
      <c r="Z20" s="29"/>
      <c r="AA20" s="29"/>
      <c r="AB20" s="29"/>
      <c r="AC20" s="29"/>
      <c r="AD20" s="29"/>
      <c r="AE20" s="30"/>
      <c r="AF20" s="30"/>
      <c r="AG20" s="30"/>
      <c r="AH20" s="30"/>
      <c r="AI20" s="30"/>
      <c r="AJ20" s="15">
        <f t="shared" si="0"/>
        <v>80</v>
      </c>
      <c r="AK20" s="16">
        <f t="shared" si="1"/>
        <v>7</v>
      </c>
    </row>
    <row r="21" spans="1:37" ht="20.100000000000001" customHeight="1" x14ac:dyDescent="0.25">
      <c r="A21" s="22">
        <v>9</v>
      </c>
      <c r="B21" s="38" t="s">
        <v>38</v>
      </c>
      <c r="C21" s="14"/>
      <c r="D21" s="61">
        <v>3</v>
      </c>
      <c r="E21" s="14"/>
      <c r="F21" s="24"/>
      <c r="G21" s="24"/>
      <c r="H21" s="24"/>
      <c r="I21" s="24"/>
      <c r="J21" s="24"/>
      <c r="K21" s="25"/>
      <c r="L21" s="25"/>
      <c r="M21" s="25"/>
      <c r="N21" s="25"/>
      <c r="O21" s="9"/>
      <c r="P21" s="26"/>
      <c r="Q21" s="26"/>
      <c r="R21" s="27">
        <v>60</v>
      </c>
      <c r="S21" s="26"/>
      <c r="T21" s="27">
        <v>5</v>
      </c>
      <c r="U21" s="28"/>
      <c r="V21" s="28"/>
      <c r="W21" s="28"/>
      <c r="X21" s="28"/>
      <c r="Y21" s="28"/>
      <c r="Z21" s="29"/>
      <c r="AA21" s="29"/>
      <c r="AB21" s="29"/>
      <c r="AC21" s="29"/>
      <c r="AD21" s="29"/>
      <c r="AE21" s="30"/>
      <c r="AF21" s="30"/>
      <c r="AG21" s="30"/>
      <c r="AH21" s="30"/>
      <c r="AI21" s="30"/>
      <c r="AJ21" s="15">
        <f t="shared" si="0"/>
        <v>60</v>
      </c>
      <c r="AK21" s="16">
        <f t="shared" si="1"/>
        <v>5</v>
      </c>
    </row>
    <row r="22" spans="1:37" ht="20.100000000000001" customHeight="1" x14ac:dyDescent="0.25">
      <c r="A22" s="22">
        <v>10</v>
      </c>
      <c r="B22" s="38" t="s">
        <v>39</v>
      </c>
      <c r="C22" s="14"/>
      <c r="D22" s="61">
        <v>4</v>
      </c>
      <c r="E22" s="14"/>
      <c r="F22" s="24"/>
      <c r="G22" s="24"/>
      <c r="H22" s="24"/>
      <c r="I22" s="24"/>
      <c r="J22" s="24"/>
      <c r="K22" s="25"/>
      <c r="L22" s="25"/>
      <c r="M22" s="25"/>
      <c r="N22" s="25"/>
      <c r="O22" s="9"/>
      <c r="P22" s="26"/>
      <c r="Q22" s="26"/>
      <c r="R22" s="26"/>
      <c r="S22" s="26"/>
      <c r="T22" s="26"/>
      <c r="U22" s="28"/>
      <c r="V22" s="28"/>
      <c r="W22" s="31">
        <v>60</v>
      </c>
      <c r="X22" s="28"/>
      <c r="Y22" s="31">
        <v>5</v>
      </c>
      <c r="Z22" s="29"/>
      <c r="AA22" s="29"/>
      <c r="AB22" s="29"/>
      <c r="AC22" s="29"/>
      <c r="AD22" s="29"/>
      <c r="AE22" s="30"/>
      <c r="AF22" s="30"/>
      <c r="AG22" s="30"/>
      <c r="AH22" s="30"/>
      <c r="AI22" s="30"/>
      <c r="AJ22" s="15">
        <f t="shared" si="0"/>
        <v>60</v>
      </c>
      <c r="AK22" s="16">
        <f t="shared" si="1"/>
        <v>5</v>
      </c>
    </row>
    <row r="23" spans="1:37" ht="20.100000000000001" customHeight="1" x14ac:dyDescent="0.25">
      <c r="A23" s="22">
        <v>11</v>
      </c>
      <c r="B23" s="38" t="s">
        <v>40</v>
      </c>
      <c r="C23" s="14"/>
      <c r="D23" s="61">
        <v>5</v>
      </c>
      <c r="E23" s="14"/>
      <c r="F23" s="24"/>
      <c r="G23" s="24"/>
      <c r="H23" s="24"/>
      <c r="I23" s="24"/>
      <c r="J23" s="24"/>
      <c r="K23" s="25"/>
      <c r="L23" s="25"/>
      <c r="M23" s="25"/>
      <c r="N23" s="25"/>
      <c r="O23" s="9"/>
      <c r="P23" s="26"/>
      <c r="Q23" s="26"/>
      <c r="R23" s="26"/>
      <c r="S23" s="26"/>
      <c r="T23" s="26"/>
      <c r="U23" s="28"/>
      <c r="V23" s="28"/>
      <c r="W23" s="28"/>
      <c r="X23" s="28"/>
      <c r="Y23" s="28"/>
      <c r="Z23" s="29"/>
      <c r="AA23" s="29"/>
      <c r="AB23" s="32">
        <v>60</v>
      </c>
      <c r="AC23" s="29"/>
      <c r="AD23" s="32">
        <v>5</v>
      </c>
      <c r="AE23" s="30"/>
      <c r="AF23" s="30"/>
      <c r="AG23" s="30"/>
      <c r="AH23" s="30"/>
      <c r="AI23" s="30"/>
      <c r="AJ23" s="15">
        <f t="shared" si="0"/>
        <v>60</v>
      </c>
      <c r="AK23" s="16">
        <f t="shared" si="1"/>
        <v>5</v>
      </c>
    </row>
    <row r="24" spans="1:37" ht="20.100000000000001" customHeight="1" x14ac:dyDescent="0.25">
      <c r="A24" s="22">
        <v>12</v>
      </c>
      <c r="B24" s="38" t="s">
        <v>41</v>
      </c>
      <c r="C24" s="17">
        <v>6</v>
      </c>
      <c r="D24" s="14"/>
      <c r="E24" s="14"/>
      <c r="F24" s="24"/>
      <c r="G24" s="24"/>
      <c r="H24" s="24"/>
      <c r="I24" s="24"/>
      <c r="J24" s="24"/>
      <c r="K24" s="25"/>
      <c r="L24" s="25"/>
      <c r="M24" s="25"/>
      <c r="N24" s="25"/>
      <c r="O24" s="9"/>
      <c r="P24" s="26"/>
      <c r="Q24" s="26"/>
      <c r="R24" s="26"/>
      <c r="S24" s="26"/>
      <c r="T24" s="26"/>
      <c r="U24" s="28"/>
      <c r="V24" s="28"/>
      <c r="W24" s="28"/>
      <c r="X24" s="28"/>
      <c r="Y24" s="28"/>
      <c r="Z24" s="29"/>
      <c r="AA24" s="29"/>
      <c r="AB24" s="29"/>
      <c r="AC24" s="29"/>
      <c r="AD24" s="29"/>
      <c r="AE24" s="30"/>
      <c r="AF24" s="30"/>
      <c r="AG24" s="33">
        <v>60</v>
      </c>
      <c r="AH24" s="30"/>
      <c r="AI24" s="71">
        <v>6</v>
      </c>
      <c r="AJ24" s="15">
        <f t="shared" si="0"/>
        <v>60</v>
      </c>
      <c r="AK24" s="16">
        <f t="shared" si="1"/>
        <v>6</v>
      </c>
    </row>
    <row r="25" spans="1:37" ht="20.100000000000001" customHeight="1" x14ac:dyDescent="0.25">
      <c r="A25" s="22">
        <v>13</v>
      </c>
      <c r="B25" s="38" t="s">
        <v>42</v>
      </c>
      <c r="C25" s="14"/>
      <c r="D25" s="17">
        <v>1</v>
      </c>
      <c r="E25" s="14"/>
      <c r="F25" s="24"/>
      <c r="G25" s="24"/>
      <c r="H25" s="34">
        <v>30</v>
      </c>
      <c r="I25" s="24"/>
      <c r="J25" s="66">
        <v>3</v>
      </c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8"/>
      <c r="V25" s="28"/>
      <c r="W25" s="28"/>
      <c r="X25" s="28"/>
      <c r="Y25" s="28"/>
      <c r="Z25" s="29"/>
      <c r="AA25" s="29"/>
      <c r="AB25" s="29"/>
      <c r="AC25" s="29"/>
      <c r="AD25" s="29"/>
      <c r="AE25" s="30"/>
      <c r="AF25" s="30"/>
      <c r="AG25" s="30"/>
      <c r="AH25" s="30"/>
      <c r="AI25" s="30"/>
      <c r="AJ25" s="15">
        <f t="shared" si="0"/>
        <v>30</v>
      </c>
      <c r="AK25" s="16">
        <f t="shared" si="1"/>
        <v>3</v>
      </c>
    </row>
    <row r="26" spans="1:37" ht="20.100000000000001" customHeight="1" x14ac:dyDescent="0.25">
      <c r="A26" s="22">
        <v>14</v>
      </c>
      <c r="B26" s="38" t="s">
        <v>43</v>
      </c>
      <c r="C26" s="14"/>
      <c r="D26" s="17">
        <v>2</v>
      </c>
      <c r="E26" s="14"/>
      <c r="F26" s="24"/>
      <c r="G26" s="24"/>
      <c r="H26" s="24"/>
      <c r="I26" s="24"/>
      <c r="J26" s="24"/>
      <c r="K26" s="25"/>
      <c r="L26" s="25"/>
      <c r="M26" s="35">
        <v>30</v>
      </c>
      <c r="N26" s="25"/>
      <c r="O26" s="67">
        <v>3</v>
      </c>
      <c r="P26" s="26"/>
      <c r="Q26" s="26"/>
      <c r="R26" s="26"/>
      <c r="S26" s="26"/>
      <c r="T26" s="26"/>
      <c r="U26" s="28"/>
      <c r="V26" s="28"/>
      <c r="W26" s="28"/>
      <c r="X26" s="28"/>
      <c r="Y26" s="28"/>
      <c r="Z26" s="29"/>
      <c r="AA26" s="29"/>
      <c r="AB26" s="29"/>
      <c r="AC26" s="29"/>
      <c r="AD26" s="29"/>
      <c r="AE26" s="30"/>
      <c r="AF26" s="30"/>
      <c r="AG26" s="30"/>
      <c r="AH26" s="30"/>
      <c r="AI26" s="30"/>
      <c r="AJ26" s="15">
        <f t="shared" si="0"/>
        <v>30</v>
      </c>
      <c r="AK26" s="16">
        <f t="shared" si="1"/>
        <v>3</v>
      </c>
    </row>
    <row r="27" spans="1:37" ht="20.100000000000001" customHeight="1" x14ac:dyDescent="0.25">
      <c r="A27" s="22">
        <v>15</v>
      </c>
      <c r="B27" s="38" t="s">
        <v>44</v>
      </c>
      <c r="C27" s="14"/>
      <c r="D27" s="17">
        <v>3</v>
      </c>
      <c r="E27" s="14"/>
      <c r="F27" s="24"/>
      <c r="G27" s="24"/>
      <c r="H27" s="24"/>
      <c r="I27" s="24"/>
      <c r="J27" s="24"/>
      <c r="K27" s="25"/>
      <c r="L27" s="25"/>
      <c r="M27" s="25"/>
      <c r="N27" s="25"/>
      <c r="O27" s="25"/>
      <c r="P27" s="26"/>
      <c r="Q27" s="26"/>
      <c r="R27" s="27">
        <v>30</v>
      </c>
      <c r="S27" s="26"/>
      <c r="T27" s="65">
        <v>3</v>
      </c>
      <c r="U27" s="28"/>
      <c r="V27" s="28"/>
      <c r="W27" s="28"/>
      <c r="X27" s="28"/>
      <c r="Y27" s="28"/>
      <c r="Z27" s="29"/>
      <c r="AA27" s="29"/>
      <c r="AB27" s="29"/>
      <c r="AC27" s="29"/>
      <c r="AD27" s="29"/>
      <c r="AE27" s="30"/>
      <c r="AF27" s="30"/>
      <c r="AG27" s="30"/>
      <c r="AH27" s="30"/>
      <c r="AI27" s="30"/>
      <c r="AJ27" s="15">
        <f t="shared" si="0"/>
        <v>30</v>
      </c>
      <c r="AK27" s="16">
        <f t="shared" si="1"/>
        <v>3</v>
      </c>
    </row>
    <row r="28" spans="1:37" ht="20.100000000000001" customHeight="1" x14ac:dyDescent="0.25">
      <c r="A28" s="22">
        <v>16</v>
      </c>
      <c r="B28" s="38" t="s">
        <v>45</v>
      </c>
      <c r="C28" s="14"/>
      <c r="D28" s="17">
        <v>1</v>
      </c>
      <c r="E28" s="14"/>
      <c r="F28" s="24"/>
      <c r="G28" s="24"/>
      <c r="H28" s="34">
        <v>30</v>
      </c>
      <c r="I28" s="24"/>
      <c r="J28" s="66">
        <v>3</v>
      </c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8"/>
      <c r="V28" s="28"/>
      <c r="W28" s="28"/>
      <c r="X28" s="28"/>
      <c r="Y28" s="28"/>
      <c r="Z28" s="29"/>
      <c r="AA28" s="29"/>
      <c r="AB28" s="29"/>
      <c r="AC28" s="29"/>
      <c r="AD28" s="29"/>
      <c r="AE28" s="30"/>
      <c r="AF28" s="30"/>
      <c r="AG28" s="30"/>
      <c r="AH28" s="30"/>
      <c r="AI28" s="30"/>
      <c r="AJ28" s="15">
        <f t="shared" si="0"/>
        <v>30</v>
      </c>
      <c r="AK28" s="16">
        <f t="shared" si="1"/>
        <v>3</v>
      </c>
    </row>
    <row r="29" spans="1:37" ht="20.100000000000001" customHeight="1" x14ac:dyDescent="0.25">
      <c r="A29" s="22">
        <v>17</v>
      </c>
      <c r="B29" s="38" t="s">
        <v>46</v>
      </c>
      <c r="C29" s="14"/>
      <c r="D29" s="17">
        <v>2</v>
      </c>
      <c r="E29" s="14"/>
      <c r="F29" s="24"/>
      <c r="G29" s="24"/>
      <c r="H29" s="24"/>
      <c r="I29" s="24"/>
      <c r="J29" s="24"/>
      <c r="K29" s="25"/>
      <c r="L29" s="25"/>
      <c r="M29" s="35">
        <v>30</v>
      </c>
      <c r="N29" s="25"/>
      <c r="O29" s="67">
        <v>3</v>
      </c>
      <c r="P29" s="26"/>
      <c r="Q29" s="26"/>
      <c r="R29" s="26"/>
      <c r="S29" s="26"/>
      <c r="T29" s="26"/>
      <c r="U29" s="28"/>
      <c r="V29" s="28"/>
      <c r="W29" s="28"/>
      <c r="X29" s="28"/>
      <c r="Y29" s="28"/>
      <c r="Z29" s="29"/>
      <c r="AA29" s="29"/>
      <c r="AB29" s="29"/>
      <c r="AC29" s="29"/>
      <c r="AD29" s="29"/>
      <c r="AE29" s="30"/>
      <c r="AF29" s="30"/>
      <c r="AG29" s="30"/>
      <c r="AH29" s="30"/>
      <c r="AI29" s="30"/>
      <c r="AJ29" s="15">
        <f t="shared" si="0"/>
        <v>30</v>
      </c>
      <c r="AK29" s="16">
        <f t="shared" si="1"/>
        <v>3</v>
      </c>
    </row>
    <row r="30" spans="1:37" ht="20.100000000000001" customHeight="1" x14ac:dyDescent="0.25">
      <c r="A30" s="22">
        <v>18</v>
      </c>
      <c r="B30" s="38" t="s">
        <v>47</v>
      </c>
      <c r="C30" s="14"/>
      <c r="D30" s="17">
        <v>3</v>
      </c>
      <c r="E30" s="1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6"/>
      <c r="Q30" s="26"/>
      <c r="R30" s="27">
        <v>30</v>
      </c>
      <c r="S30" s="26"/>
      <c r="T30" s="65">
        <v>3</v>
      </c>
      <c r="U30" s="28"/>
      <c r="V30" s="28"/>
      <c r="W30" s="28"/>
      <c r="X30" s="28"/>
      <c r="Y30" s="28"/>
      <c r="Z30" s="29"/>
      <c r="AA30" s="29"/>
      <c r="AB30" s="29"/>
      <c r="AC30" s="29"/>
      <c r="AD30" s="29"/>
      <c r="AE30" s="30"/>
      <c r="AF30" s="30"/>
      <c r="AG30" s="30"/>
      <c r="AH30" s="30"/>
      <c r="AI30" s="30"/>
      <c r="AJ30" s="15">
        <f t="shared" si="0"/>
        <v>30</v>
      </c>
      <c r="AK30" s="16">
        <f t="shared" si="1"/>
        <v>3</v>
      </c>
    </row>
    <row r="31" spans="1:37" ht="20.100000000000001" customHeight="1" x14ac:dyDescent="0.25">
      <c r="A31" s="88" t="s">
        <v>48</v>
      </c>
      <c r="B31" s="100"/>
      <c r="C31" s="18"/>
      <c r="D31" s="18"/>
      <c r="E31" s="18"/>
      <c r="F31" s="19">
        <f t="shared" ref="F31:AI31" si="2">SUM(F13:F30)</f>
        <v>0</v>
      </c>
      <c r="G31" s="19">
        <f t="shared" si="2"/>
        <v>0</v>
      </c>
      <c r="H31" s="19">
        <f t="shared" si="2"/>
        <v>240</v>
      </c>
      <c r="I31" s="19">
        <f t="shared" si="2"/>
        <v>0</v>
      </c>
      <c r="J31" s="19">
        <f t="shared" si="2"/>
        <v>20</v>
      </c>
      <c r="K31" s="19">
        <f t="shared" si="2"/>
        <v>0</v>
      </c>
      <c r="L31" s="19">
        <f t="shared" si="2"/>
        <v>0</v>
      </c>
      <c r="M31" s="19">
        <f t="shared" si="2"/>
        <v>230</v>
      </c>
      <c r="N31" s="19">
        <f t="shared" si="2"/>
        <v>0</v>
      </c>
      <c r="O31" s="19">
        <f t="shared" si="2"/>
        <v>21</v>
      </c>
      <c r="P31" s="19">
        <f t="shared" si="2"/>
        <v>0</v>
      </c>
      <c r="Q31" s="19">
        <f t="shared" si="2"/>
        <v>0</v>
      </c>
      <c r="R31" s="19">
        <f t="shared" si="2"/>
        <v>190</v>
      </c>
      <c r="S31" s="19">
        <f t="shared" si="2"/>
        <v>0</v>
      </c>
      <c r="T31" s="19">
        <f t="shared" si="2"/>
        <v>16</v>
      </c>
      <c r="U31" s="19">
        <f t="shared" si="2"/>
        <v>0</v>
      </c>
      <c r="V31" s="19">
        <f t="shared" si="2"/>
        <v>0</v>
      </c>
      <c r="W31" s="19">
        <f t="shared" si="2"/>
        <v>130</v>
      </c>
      <c r="X31" s="19">
        <f t="shared" si="2"/>
        <v>0</v>
      </c>
      <c r="Y31" s="19">
        <f t="shared" si="2"/>
        <v>10</v>
      </c>
      <c r="Z31" s="19">
        <f t="shared" si="2"/>
        <v>0</v>
      </c>
      <c r="AA31" s="19">
        <f t="shared" si="2"/>
        <v>0</v>
      </c>
      <c r="AB31" s="19">
        <f t="shared" si="2"/>
        <v>130</v>
      </c>
      <c r="AC31" s="19">
        <f t="shared" si="2"/>
        <v>0</v>
      </c>
      <c r="AD31" s="19">
        <f t="shared" si="2"/>
        <v>10</v>
      </c>
      <c r="AE31" s="19">
        <f t="shared" si="2"/>
        <v>0</v>
      </c>
      <c r="AF31" s="19">
        <f t="shared" si="2"/>
        <v>0</v>
      </c>
      <c r="AG31" s="19">
        <f t="shared" si="2"/>
        <v>140</v>
      </c>
      <c r="AH31" s="19">
        <f t="shared" si="2"/>
        <v>0</v>
      </c>
      <c r="AI31" s="19">
        <f t="shared" si="2"/>
        <v>12</v>
      </c>
      <c r="AJ31" s="20">
        <f t="shared" si="0"/>
        <v>1060</v>
      </c>
      <c r="AK31" s="21">
        <f t="shared" si="1"/>
        <v>89</v>
      </c>
    </row>
    <row r="32" spans="1:37" ht="20.100000000000001" customHeight="1" x14ac:dyDescent="0.25">
      <c r="A32" s="88" t="s">
        <v>49</v>
      </c>
      <c r="B32" s="100"/>
      <c r="C32" s="101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2"/>
    </row>
    <row r="33" spans="1:37" ht="20.100000000000001" customHeight="1" x14ac:dyDescent="0.25">
      <c r="A33" s="22">
        <v>19</v>
      </c>
      <c r="B33" s="23" t="s">
        <v>50</v>
      </c>
      <c r="C33" s="14"/>
      <c r="D33" s="17">
        <v>3</v>
      </c>
      <c r="E33" s="14"/>
      <c r="F33" s="24"/>
      <c r="G33" s="24"/>
      <c r="H33" s="24"/>
      <c r="I33" s="24"/>
      <c r="J33" s="24"/>
      <c r="K33" s="25"/>
      <c r="L33" s="25"/>
      <c r="M33" s="25"/>
      <c r="N33" s="25"/>
      <c r="O33" s="25"/>
      <c r="P33" s="26"/>
      <c r="Q33" s="26"/>
      <c r="R33" s="27">
        <v>60</v>
      </c>
      <c r="S33" s="26"/>
      <c r="T33" s="63">
        <v>5</v>
      </c>
      <c r="U33" s="28"/>
      <c r="V33" s="28"/>
      <c r="W33" s="28"/>
      <c r="X33" s="28"/>
      <c r="Y33" s="28"/>
      <c r="Z33" s="29"/>
      <c r="AA33" s="29"/>
      <c r="AB33" s="29"/>
      <c r="AC33" s="29"/>
      <c r="AD33" s="29"/>
      <c r="AE33" s="30"/>
      <c r="AF33" s="30"/>
      <c r="AG33" s="30"/>
      <c r="AH33" s="30"/>
      <c r="AI33" s="30"/>
      <c r="AJ33" s="15">
        <f>SUM(F33:AI33)-AK33</f>
        <v>60</v>
      </c>
      <c r="AK33" s="16">
        <f>SUM(J33,O33,T33,Y33,AD33,AI33)</f>
        <v>5</v>
      </c>
    </row>
    <row r="34" spans="1:37" ht="20.100000000000001" customHeight="1" x14ac:dyDescent="0.25">
      <c r="A34" s="22">
        <v>20</v>
      </c>
      <c r="B34" s="23" t="s">
        <v>51</v>
      </c>
      <c r="C34" s="14"/>
      <c r="D34" s="17">
        <v>4</v>
      </c>
      <c r="E34" s="14"/>
      <c r="F34" s="24"/>
      <c r="G34" s="24"/>
      <c r="H34" s="24"/>
      <c r="I34" s="24"/>
      <c r="J34" s="24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28"/>
      <c r="V34" s="28"/>
      <c r="W34" s="31">
        <v>60</v>
      </c>
      <c r="X34" s="28"/>
      <c r="Y34" s="72">
        <v>5</v>
      </c>
      <c r="Z34" s="29"/>
      <c r="AA34" s="29"/>
      <c r="AB34" s="29"/>
      <c r="AC34" s="29"/>
      <c r="AD34" s="29"/>
      <c r="AE34" s="30"/>
      <c r="AF34" s="30"/>
      <c r="AG34" s="30"/>
      <c r="AH34" s="30"/>
      <c r="AI34" s="30"/>
      <c r="AJ34" s="15">
        <f>SUM(F34:AI34)-AK34</f>
        <v>60</v>
      </c>
      <c r="AK34" s="16">
        <f>SUM(J34,O34,T34,Y34,AD34,AI34)</f>
        <v>5</v>
      </c>
    </row>
    <row r="35" spans="1:37" ht="20.100000000000001" customHeight="1" x14ac:dyDescent="0.25">
      <c r="A35" s="22">
        <v>21</v>
      </c>
      <c r="B35" s="23" t="s">
        <v>52</v>
      </c>
      <c r="C35" s="14"/>
      <c r="D35" s="17">
        <v>5</v>
      </c>
      <c r="E35" s="14"/>
      <c r="F35" s="24"/>
      <c r="G35" s="24"/>
      <c r="H35" s="24"/>
      <c r="I35" s="24"/>
      <c r="J35" s="24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8"/>
      <c r="V35" s="28"/>
      <c r="W35" s="28"/>
      <c r="X35" s="28"/>
      <c r="Y35" s="28"/>
      <c r="Z35" s="29"/>
      <c r="AA35" s="29"/>
      <c r="AB35" s="32">
        <v>60</v>
      </c>
      <c r="AC35" s="29"/>
      <c r="AD35" s="69">
        <v>5</v>
      </c>
      <c r="AE35" s="30"/>
      <c r="AF35" s="30"/>
      <c r="AG35" s="30"/>
      <c r="AH35" s="30"/>
      <c r="AI35" s="30"/>
      <c r="AJ35" s="15">
        <f>SUM(F35:AI35)-AK35</f>
        <v>60</v>
      </c>
      <c r="AK35" s="16">
        <f>SUM(J35,O35,T35,Y35,AD35,AI35)</f>
        <v>5</v>
      </c>
    </row>
    <row r="36" spans="1:37" ht="20.100000000000001" customHeight="1" x14ac:dyDescent="0.25">
      <c r="A36" s="22">
        <v>22</v>
      </c>
      <c r="B36" s="23" t="s">
        <v>53</v>
      </c>
      <c r="C36" s="17">
        <v>6</v>
      </c>
      <c r="D36" s="14"/>
      <c r="E36" s="14"/>
      <c r="F36" s="24"/>
      <c r="G36" s="24"/>
      <c r="H36" s="24"/>
      <c r="I36" s="24"/>
      <c r="J36" s="24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8"/>
      <c r="V36" s="28"/>
      <c r="W36" s="28"/>
      <c r="X36" s="28"/>
      <c r="Y36" s="28"/>
      <c r="Z36" s="29"/>
      <c r="AA36" s="29"/>
      <c r="AB36" s="29"/>
      <c r="AC36" s="29"/>
      <c r="AD36" s="29"/>
      <c r="AE36" s="30"/>
      <c r="AF36" s="30"/>
      <c r="AG36" s="33">
        <v>60</v>
      </c>
      <c r="AH36" s="30"/>
      <c r="AI36" s="71">
        <v>6</v>
      </c>
      <c r="AJ36" s="15">
        <f>SUM(F36:AI36)-AK36</f>
        <v>60</v>
      </c>
      <c r="AK36" s="16">
        <f>SUM(J36,O36,T36,Y36,AD36,AI36)</f>
        <v>6</v>
      </c>
    </row>
    <row r="37" spans="1:37" ht="20.100000000000001" customHeight="1" x14ac:dyDescent="0.25">
      <c r="A37" s="88" t="s">
        <v>48</v>
      </c>
      <c r="B37" s="100"/>
      <c r="C37" s="18"/>
      <c r="D37" s="18"/>
      <c r="E37" s="18"/>
      <c r="F37" s="19">
        <f t="shared" ref="F37:AI37" si="3">SUM(F33:F36)</f>
        <v>0</v>
      </c>
      <c r="G37" s="19">
        <f t="shared" si="3"/>
        <v>0</v>
      </c>
      <c r="H37" s="19">
        <f t="shared" si="3"/>
        <v>0</v>
      </c>
      <c r="I37" s="19">
        <f t="shared" si="3"/>
        <v>0</v>
      </c>
      <c r="J37" s="19">
        <f t="shared" si="3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19">
        <f t="shared" si="3"/>
        <v>0</v>
      </c>
      <c r="O37" s="19">
        <f t="shared" si="3"/>
        <v>0</v>
      </c>
      <c r="P37" s="19">
        <f t="shared" si="3"/>
        <v>0</v>
      </c>
      <c r="Q37" s="19">
        <f t="shared" si="3"/>
        <v>0</v>
      </c>
      <c r="R37" s="19">
        <f t="shared" si="3"/>
        <v>60</v>
      </c>
      <c r="S37" s="19">
        <f t="shared" si="3"/>
        <v>0</v>
      </c>
      <c r="T37" s="19">
        <f t="shared" si="3"/>
        <v>5</v>
      </c>
      <c r="U37" s="19">
        <f t="shared" si="3"/>
        <v>0</v>
      </c>
      <c r="V37" s="19">
        <f t="shared" si="3"/>
        <v>0</v>
      </c>
      <c r="W37" s="19">
        <f t="shared" si="3"/>
        <v>60</v>
      </c>
      <c r="X37" s="19">
        <f t="shared" si="3"/>
        <v>0</v>
      </c>
      <c r="Y37" s="19">
        <f t="shared" si="3"/>
        <v>5</v>
      </c>
      <c r="Z37" s="19">
        <f t="shared" si="3"/>
        <v>0</v>
      </c>
      <c r="AA37" s="19">
        <f t="shared" si="3"/>
        <v>0</v>
      </c>
      <c r="AB37" s="19">
        <f t="shared" si="3"/>
        <v>60</v>
      </c>
      <c r="AC37" s="19">
        <f t="shared" si="3"/>
        <v>0</v>
      </c>
      <c r="AD37" s="19">
        <f t="shared" si="3"/>
        <v>5</v>
      </c>
      <c r="AE37" s="19">
        <f t="shared" si="3"/>
        <v>0</v>
      </c>
      <c r="AF37" s="19">
        <f t="shared" si="3"/>
        <v>0</v>
      </c>
      <c r="AG37" s="19">
        <f t="shared" si="3"/>
        <v>60</v>
      </c>
      <c r="AH37" s="19">
        <f t="shared" si="3"/>
        <v>0</v>
      </c>
      <c r="AI37" s="19">
        <f t="shared" si="3"/>
        <v>6</v>
      </c>
      <c r="AJ37" s="20">
        <f>SUM(F37:AI37)-AK37</f>
        <v>240</v>
      </c>
      <c r="AK37" s="21">
        <f>SUM(J37,O37,T37,Y37,AD37,AI37)</f>
        <v>21</v>
      </c>
    </row>
    <row r="38" spans="1:37" ht="20.100000000000001" customHeight="1" x14ac:dyDescent="0.25">
      <c r="A38" s="88" t="s">
        <v>54</v>
      </c>
      <c r="B38" s="100"/>
      <c r="C38" s="101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2"/>
    </row>
    <row r="39" spans="1:37" ht="20.100000000000001" customHeight="1" x14ac:dyDescent="0.25">
      <c r="A39" s="88" t="s">
        <v>55</v>
      </c>
      <c r="B39" s="100"/>
      <c r="C39" s="101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2"/>
    </row>
    <row r="40" spans="1:37" ht="20.100000000000001" customHeight="1" x14ac:dyDescent="0.25">
      <c r="A40" s="22">
        <v>23</v>
      </c>
      <c r="B40" s="38" t="s">
        <v>56</v>
      </c>
      <c r="C40" s="17">
        <v>1</v>
      </c>
      <c r="D40" s="14"/>
      <c r="E40" s="14"/>
      <c r="F40" s="34">
        <v>30</v>
      </c>
      <c r="G40" s="24"/>
      <c r="H40" s="24"/>
      <c r="I40" s="24"/>
      <c r="J40" s="34">
        <v>4</v>
      </c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8"/>
      <c r="V40" s="28"/>
      <c r="W40" s="28"/>
      <c r="X40" s="28"/>
      <c r="Y40" s="28"/>
      <c r="Z40" s="29"/>
      <c r="AA40" s="29"/>
      <c r="AB40" s="29"/>
      <c r="AC40" s="29"/>
      <c r="AD40" s="29"/>
      <c r="AE40" s="30"/>
      <c r="AF40" s="30"/>
      <c r="AG40" s="30"/>
      <c r="AH40" s="30"/>
      <c r="AI40" s="30"/>
      <c r="AJ40" s="15">
        <f>SUM(F40:AI40)-AK40</f>
        <v>30</v>
      </c>
      <c r="AK40" s="16">
        <f>SUM(J40,O40,T40,Y40,AD40,AI40)</f>
        <v>4</v>
      </c>
    </row>
    <row r="41" spans="1:37" ht="20.100000000000001" customHeight="1" x14ac:dyDescent="0.25">
      <c r="A41" s="143">
        <v>24</v>
      </c>
      <c r="B41" s="23" t="s">
        <v>115</v>
      </c>
      <c r="C41" s="81"/>
      <c r="D41" s="106">
        <v>2</v>
      </c>
      <c r="E41" s="81"/>
      <c r="F41" s="83"/>
      <c r="G41" s="83">
        <v>25</v>
      </c>
      <c r="H41" s="83"/>
      <c r="I41" s="83"/>
      <c r="J41" s="83">
        <v>2</v>
      </c>
      <c r="K41" s="73"/>
      <c r="L41" s="92"/>
      <c r="M41" s="73"/>
      <c r="N41" s="73"/>
      <c r="O41" s="92"/>
      <c r="P41" s="74"/>
      <c r="Q41" s="74"/>
      <c r="R41" s="74"/>
      <c r="S41" s="74"/>
      <c r="T41" s="74"/>
      <c r="U41" s="78"/>
      <c r="V41" s="135"/>
      <c r="W41" s="78"/>
      <c r="X41" s="78"/>
      <c r="Y41" s="78"/>
      <c r="Z41" s="76"/>
      <c r="AA41" s="137"/>
      <c r="AB41" s="137"/>
      <c r="AC41" s="76"/>
      <c r="AD41" s="76"/>
      <c r="AE41" s="77"/>
      <c r="AF41" s="77"/>
      <c r="AG41" s="77"/>
      <c r="AH41" s="77"/>
      <c r="AI41" s="77"/>
      <c r="AJ41" s="139">
        <f>SUM(F41:AI41)-AK41</f>
        <v>25</v>
      </c>
      <c r="AK41" s="141">
        <f>SUM(J41,O41,T41,Y41,AD41,AI41)</f>
        <v>2</v>
      </c>
    </row>
    <row r="42" spans="1:37" ht="20.100000000000001" customHeight="1" x14ac:dyDescent="0.25">
      <c r="A42" s="144"/>
      <c r="B42" s="36" t="s">
        <v>57</v>
      </c>
      <c r="C42" s="81"/>
      <c r="D42" s="107"/>
      <c r="E42" s="81"/>
      <c r="F42" s="83"/>
      <c r="G42" s="83"/>
      <c r="H42" s="83"/>
      <c r="I42" s="83"/>
      <c r="J42" s="83"/>
      <c r="K42" s="73"/>
      <c r="L42" s="73"/>
      <c r="M42" s="73"/>
      <c r="N42" s="73"/>
      <c r="O42" s="73"/>
      <c r="P42" s="74"/>
      <c r="Q42" s="74"/>
      <c r="R42" s="74"/>
      <c r="S42" s="74"/>
      <c r="T42" s="74"/>
      <c r="U42" s="78"/>
      <c r="V42" s="136"/>
      <c r="W42" s="78"/>
      <c r="X42" s="78"/>
      <c r="Y42" s="78"/>
      <c r="Z42" s="76"/>
      <c r="AA42" s="138"/>
      <c r="AB42" s="138"/>
      <c r="AC42" s="76"/>
      <c r="AD42" s="76"/>
      <c r="AE42" s="77"/>
      <c r="AF42" s="77"/>
      <c r="AG42" s="77"/>
      <c r="AH42" s="77"/>
      <c r="AI42" s="77"/>
      <c r="AJ42" s="140"/>
      <c r="AK42" s="142"/>
    </row>
    <row r="43" spans="1:37" ht="20.100000000000001" customHeight="1" x14ac:dyDescent="0.25">
      <c r="A43" s="22">
        <v>25</v>
      </c>
      <c r="B43" s="37" t="s">
        <v>58</v>
      </c>
      <c r="C43" s="14"/>
      <c r="D43" s="61">
        <v>2</v>
      </c>
      <c r="E43" s="14"/>
      <c r="F43" s="24"/>
      <c r="G43" s="24"/>
      <c r="H43" s="24"/>
      <c r="I43" s="24"/>
      <c r="J43" s="24"/>
      <c r="K43" s="25"/>
      <c r="L43" s="25"/>
      <c r="M43" s="35">
        <v>15</v>
      </c>
      <c r="N43" s="25"/>
      <c r="O43" s="35">
        <v>1</v>
      </c>
      <c r="P43" s="26"/>
      <c r="Q43" s="26"/>
      <c r="R43" s="26"/>
      <c r="S43" s="26"/>
      <c r="T43" s="26"/>
      <c r="U43" s="28"/>
      <c r="V43" s="28"/>
      <c r="W43" s="28"/>
      <c r="X43" s="28"/>
      <c r="Y43" s="28"/>
      <c r="Z43" s="29"/>
      <c r="AA43" s="29"/>
      <c r="AB43" s="29"/>
      <c r="AC43" s="29"/>
      <c r="AD43" s="29"/>
      <c r="AE43" s="30"/>
      <c r="AF43" s="30"/>
      <c r="AG43" s="30"/>
      <c r="AH43" s="30"/>
      <c r="AI43" s="30"/>
      <c r="AJ43" s="15">
        <f t="shared" ref="AJ43:AJ57" si="4">SUM(F43:AI43)-AK43</f>
        <v>15</v>
      </c>
      <c r="AK43" s="16">
        <f t="shared" ref="AK43:AK57" si="5">SUM(J43,O43,T43,Y43,AD43,AI43)</f>
        <v>1</v>
      </c>
    </row>
    <row r="44" spans="1:37" ht="20.100000000000001" customHeight="1" x14ac:dyDescent="0.25">
      <c r="A44" s="22">
        <v>26</v>
      </c>
      <c r="B44" s="37" t="s">
        <v>59</v>
      </c>
      <c r="C44" s="14"/>
      <c r="D44" s="61">
        <v>2</v>
      </c>
      <c r="E44" s="14"/>
      <c r="F44" s="24"/>
      <c r="G44" s="24"/>
      <c r="H44" s="24"/>
      <c r="I44" s="24"/>
      <c r="J44" s="24"/>
      <c r="K44" s="35">
        <v>15</v>
      </c>
      <c r="L44" s="25"/>
      <c r="M44" s="25"/>
      <c r="N44" s="25"/>
      <c r="O44" s="35">
        <v>1</v>
      </c>
      <c r="P44" s="26"/>
      <c r="Q44" s="26"/>
      <c r="R44" s="26"/>
      <c r="S44" s="26"/>
      <c r="T44" s="26"/>
      <c r="U44" s="28"/>
      <c r="V44" s="28"/>
      <c r="W44" s="28"/>
      <c r="X44" s="28"/>
      <c r="Y44" s="28"/>
      <c r="Z44" s="29"/>
      <c r="AA44" s="29"/>
      <c r="AB44" s="29"/>
      <c r="AC44" s="29"/>
      <c r="AD44" s="29"/>
      <c r="AE44" s="30"/>
      <c r="AF44" s="30"/>
      <c r="AG44" s="30"/>
      <c r="AH44" s="30"/>
      <c r="AI44" s="30"/>
      <c r="AJ44" s="15">
        <f t="shared" si="4"/>
        <v>15</v>
      </c>
      <c r="AK44" s="16">
        <f t="shared" si="5"/>
        <v>1</v>
      </c>
    </row>
    <row r="45" spans="1:37" ht="20.100000000000001" customHeight="1" x14ac:dyDescent="0.25">
      <c r="A45" s="22">
        <v>27</v>
      </c>
      <c r="B45" s="37" t="s">
        <v>60</v>
      </c>
      <c r="C45" s="14"/>
      <c r="D45" s="61">
        <v>3</v>
      </c>
      <c r="E45" s="14"/>
      <c r="F45" s="24"/>
      <c r="G45" s="24"/>
      <c r="H45" s="24"/>
      <c r="I45" s="24"/>
      <c r="J45" s="24"/>
      <c r="K45" s="25"/>
      <c r="L45" s="25"/>
      <c r="M45" s="25"/>
      <c r="N45" s="25"/>
      <c r="O45" s="25"/>
      <c r="P45" s="26"/>
      <c r="Q45" s="26"/>
      <c r="R45" s="27">
        <v>15</v>
      </c>
      <c r="S45" s="26"/>
      <c r="T45" s="27">
        <v>1</v>
      </c>
      <c r="U45" s="28"/>
      <c r="V45" s="28"/>
      <c r="W45" s="28"/>
      <c r="X45" s="28"/>
      <c r="Y45" s="28"/>
      <c r="Z45" s="29"/>
      <c r="AA45" s="29"/>
      <c r="AB45" s="29"/>
      <c r="AC45" s="29"/>
      <c r="AD45" s="29"/>
      <c r="AE45" s="30"/>
      <c r="AF45" s="30"/>
      <c r="AG45" s="30"/>
      <c r="AH45" s="30"/>
      <c r="AI45" s="30"/>
      <c r="AJ45" s="15">
        <f t="shared" si="4"/>
        <v>15</v>
      </c>
      <c r="AK45" s="16">
        <f t="shared" si="5"/>
        <v>1</v>
      </c>
    </row>
    <row r="46" spans="1:37" ht="20.100000000000001" customHeight="1" x14ac:dyDescent="0.25">
      <c r="A46" s="22">
        <v>28</v>
      </c>
      <c r="B46" s="37" t="s">
        <v>61</v>
      </c>
      <c r="C46" s="17"/>
      <c r="D46" s="62">
        <v>3</v>
      </c>
      <c r="E46" s="14"/>
      <c r="F46" s="24"/>
      <c r="G46" s="24"/>
      <c r="H46" s="24"/>
      <c r="I46" s="24"/>
      <c r="J46" s="24"/>
      <c r="K46" s="25"/>
      <c r="L46" s="25"/>
      <c r="M46" s="25"/>
      <c r="N46" s="25"/>
      <c r="O46" s="25"/>
      <c r="P46" s="27">
        <v>15</v>
      </c>
      <c r="Q46" s="26"/>
      <c r="R46" s="26"/>
      <c r="S46" s="26"/>
      <c r="T46" s="63">
        <v>1</v>
      </c>
      <c r="U46" s="28"/>
      <c r="V46" s="28"/>
      <c r="W46" s="28"/>
      <c r="X46" s="28"/>
      <c r="Y46" s="28"/>
      <c r="Z46" s="29"/>
      <c r="AA46" s="29"/>
      <c r="AB46" s="29"/>
      <c r="AC46" s="29"/>
      <c r="AD46" s="29"/>
      <c r="AE46" s="30"/>
      <c r="AF46" s="30"/>
      <c r="AG46" s="30"/>
      <c r="AH46" s="30"/>
      <c r="AI46" s="30"/>
      <c r="AJ46" s="15">
        <f t="shared" si="4"/>
        <v>15</v>
      </c>
      <c r="AK46" s="16">
        <f t="shared" si="5"/>
        <v>1</v>
      </c>
    </row>
    <row r="47" spans="1:37" ht="20.100000000000001" customHeight="1" x14ac:dyDescent="0.25">
      <c r="A47" s="22">
        <v>29</v>
      </c>
      <c r="B47" s="37" t="s">
        <v>62</v>
      </c>
      <c r="C47" s="14"/>
      <c r="D47" s="61">
        <v>4</v>
      </c>
      <c r="E47" s="14"/>
      <c r="F47" s="24"/>
      <c r="G47" s="24"/>
      <c r="H47" s="24"/>
      <c r="I47" s="24"/>
      <c r="J47" s="24"/>
      <c r="K47" s="25"/>
      <c r="L47" s="25"/>
      <c r="M47" s="25"/>
      <c r="N47" s="25"/>
      <c r="O47" s="25"/>
      <c r="P47" s="26"/>
      <c r="Q47" s="26"/>
      <c r="R47" s="26"/>
      <c r="S47" s="26"/>
      <c r="T47" s="26"/>
      <c r="U47" s="28"/>
      <c r="V47" s="28"/>
      <c r="W47" s="31">
        <v>15</v>
      </c>
      <c r="X47" s="28"/>
      <c r="Y47" s="31">
        <v>1</v>
      </c>
      <c r="Z47" s="29"/>
      <c r="AA47" s="29"/>
      <c r="AB47" s="29"/>
      <c r="AC47" s="29"/>
      <c r="AD47" s="29"/>
      <c r="AE47" s="30"/>
      <c r="AF47" s="30"/>
      <c r="AG47" s="30"/>
      <c r="AH47" s="30"/>
      <c r="AI47" s="30"/>
      <c r="AJ47" s="15">
        <f t="shared" si="4"/>
        <v>15</v>
      </c>
      <c r="AK47" s="16">
        <f t="shared" si="5"/>
        <v>1</v>
      </c>
    </row>
    <row r="48" spans="1:37" ht="20.100000000000001" customHeight="1" x14ac:dyDescent="0.25">
      <c r="A48" s="22">
        <v>30</v>
      </c>
      <c r="B48" s="37" t="s">
        <v>63</v>
      </c>
      <c r="C48" s="17">
        <v>4</v>
      </c>
      <c r="D48" s="14"/>
      <c r="E48" s="14"/>
      <c r="F48" s="24"/>
      <c r="G48" s="24"/>
      <c r="H48" s="24"/>
      <c r="I48" s="24"/>
      <c r="J48" s="24"/>
      <c r="K48" s="25"/>
      <c r="L48" s="25"/>
      <c r="M48" s="25"/>
      <c r="N48" s="25"/>
      <c r="O48" s="25"/>
      <c r="P48" s="26"/>
      <c r="Q48" s="26"/>
      <c r="R48" s="26"/>
      <c r="S48" s="26"/>
      <c r="T48" s="26"/>
      <c r="U48" s="31">
        <v>15</v>
      </c>
      <c r="V48" s="28"/>
      <c r="W48" s="28"/>
      <c r="X48" s="28"/>
      <c r="Y48" s="28">
        <v>2</v>
      </c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15">
        <f t="shared" si="4"/>
        <v>15</v>
      </c>
      <c r="AK48" s="16">
        <f t="shared" si="5"/>
        <v>2</v>
      </c>
    </row>
    <row r="49" spans="1:37" ht="35.1" customHeight="1" x14ac:dyDescent="0.25">
      <c r="A49" s="22">
        <v>31</v>
      </c>
      <c r="B49" s="38" t="s">
        <v>64</v>
      </c>
      <c r="C49" s="17"/>
      <c r="D49" s="14">
        <v>5</v>
      </c>
      <c r="E49" s="14"/>
      <c r="F49" s="24"/>
      <c r="G49" s="24"/>
      <c r="H49" s="24"/>
      <c r="I49" s="24"/>
      <c r="J49" s="24"/>
      <c r="K49" s="25"/>
      <c r="L49" s="25"/>
      <c r="M49" s="25"/>
      <c r="N49" s="25"/>
      <c r="O49" s="25"/>
      <c r="P49" s="26"/>
      <c r="Q49" s="26"/>
      <c r="R49" s="26"/>
      <c r="S49" s="26"/>
      <c r="T49" s="26"/>
      <c r="U49" s="28"/>
      <c r="V49" s="28"/>
      <c r="W49" s="28"/>
      <c r="X49" s="28"/>
      <c r="Y49" s="28"/>
      <c r="Z49" s="32">
        <v>15</v>
      </c>
      <c r="AA49" s="29"/>
      <c r="AB49" s="29"/>
      <c r="AC49" s="29"/>
      <c r="AD49" s="32">
        <v>1</v>
      </c>
      <c r="AE49" s="30"/>
      <c r="AF49" s="30"/>
      <c r="AG49" s="30"/>
      <c r="AH49" s="30"/>
      <c r="AI49" s="30"/>
      <c r="AJ49" s="15">
        <f t="shared" si="4"/>
        <v>15</v>
      </c>
      <c r="AK49" s="16">
        <f t="shared" si="5"/>
        <v>1</v>
      </c>
    </row>
    <row r="50" spans="1:37" ht="19.5" customHeight="1" x14ac:dyDescent="0.25">
      <c r="A50" s="22">
        <v>32</v>
      </c>
      <c r="B50" s="37" t="s">
        <v>65</v>
      </c>
      <c r="C50" s="14"/>
      <c r="D50" s="61">
        <v>2</v>
      </c>
      <c r="E50" s="14"/>
      <c r="F50" s="24"/>
      <c r="G50" s="24"/>
      <c r="H50" s="24"/>
      <c r="I50" s="24"/>
      <c r="J50" s="24"/>
      <c r="K50" s="25"/>
      <c r="L50" s="25"/>
      <c r="M50" s="35">
        <v>15</v>
      </c>
      <c r="N50" s="25"/>
      <c r="O50" s="35">
        <v>1</v>
      </c>
      <c r="P50" s="26"/>
      <c r="Q50" s="26"/>
      <c r="R50" s="26"/>
      <c r="S50" s="26"/>
      <c r="T50" s="26"/>
      <c r="U50" s="28"/>
      <c r="V50" s="28"/>
      <c r="W50" s="28"/>
      <c r="X50" s="28"/>
      <c r="Y50" s="28"/>
      <c r="Z50" s="29"/>
      <c r="AA50" s="29"/>
      <c r="AB50" s="29"/>
      <c r="AC50" s="29"/>
      <c r="AD50" s="29"/>
      <c r="AE50" s="30"/>
      <c r="AF50" s="30"/>
      <c r="AG50" s="30"/>
      <c r="AH50" s="30"/>
      <c r="AI50" s="30"/>
      <c r="AJ50" s="15">
        <f t="shared" si="4"/>
        <v>15</v>
      </c>
      <c r="AK50" s="16">
        <f t="shared" si="5"/>
        <v>1</v>
      </c>
    </row>
    <row r="51" spans="1:37" ht="19.5" customHeight="1" x14ac:dyDescent="0.25">
      <c r="A51" s="22">
        <v>33</v>
      </c>
      <c r="B51" s="37" t="s">
        <v>66</v>
      </c>
      <c r="C51" s="14"/>
      <c r="D51" s="61">
        <v>2</v>
      </c>
      <c r="E51" s="14"/>
      <c r="F51" s="24"/>
      <c r="G51" s="24"/>
      <c r="H51" s="24"/>
      <c r="I51" s="24"/>
      <c r="J51" s="24"/>
      <c r="K51" s="35">
        <v>15</v>
      </c>
      <c r="L51" s="25"/>
      <c r="M51" s="25"/>
      <c r="N51" s="25"/>
      <c r="O51" s="25">
        <v>1</v>
      </c>
      <c r="P51" s="26"/>
      <c r="Q51" s="26"/>
      <c r="R51" s="26"/>
      <c r="S51" s="26"/>
      <c r="T51" s="26"/>
      <c r="U51" s="28"/>
      <c r="V51" s="28"/>
      <c r="W51" s="28"/>
      <c r="X51" s="28"/>
      <c r="Y51" s="28"/>
      <c r="Z51" s="29"/>
      <c r="AA51" s="29"/>
      <c r="AB51" s="29"/>
      <c r="AC51" s="29"/>
      <c r="AD51" s="29"/>
      <c r="AE51" s="30"/>
      <c r="AF51" s="30"/>
      <c r="AG51" s="30"/>
      <c r="AH51" s="30"/>
      <c r="AI51" s="30"/>
      <c r="AJ51" s="15">
        <f t="shared" si="4"/>
        <v>15</v>
      </c>
      <c r="AK51" s="16">
        <f t="shared" si="5"/>
        <v>1</v>
      </c>
    </row>
    <row r="52" spans="1:37" ht="19.5" customHeight="1" x14ac:dyDescent="0.25">
      <c r="A52" s="22">
        <v>34</v>
      </c>
      <c r="B52" s="37" t="s">
        <v>67</v>
      </c>
      <c r="C52" s="14"/>
      <c r="D52" s="61">
        <v>3</v>
      </c>
      <c r="E52" s="14"/>
      <c r="F52" s="24"/>
      <c r="G52" s="24"/>
      <c r="H52" s="24"/>
      <c r="I52" s="24"/>
      <c r="J52" s="24"/>
      <c r="K52" s="25"/>
      <c r="L52" s="25"/>
      <c r="M52" s="25"/>
      <c r="N52" s="25"/>
      <c r="O52" s="25"/>
      <c r="P52" s="26"/>
      <c r="Q52" s="26"/>
      <c r="R52" s="63">
        <v>15</v>
      </c>
      <c r="S52" s="26"/>
      <c r="T52" s="27">
        <v>1</v>
      </c>
      <c r="U52" s="28"/>
      <c r="V52" s="28"/>
      <c r="W52" s="28"/>
      <c r="X52" s="28"/>
      <c r="Y52" s="28"/>
      <c r="Z52" s="29"/>
      <c r="AA52" s="29"/>
      <c r="AB52" s="29"/>
      <c r="AC52" s="29"/>
      <c r="AD52" s="29"/>
      <c r="AE52" s="30"/>
      <c r="AF52" s="30"/>
      <c r="AG52" s="30"/>
      <c r="AH52" s="30"/>
      <c r="AI52" s="30"/>
      <c r="AJ52" s="15">
        <f t="shared" si="4"/>
        <v>15</v>
      </c>
      <c r="AK52" s="16">
        <f t="shared" si="5"/>
        <v>1</v>
      </c>
    </row>
    <row r="53" spans="1:37" ht="19.5" customHeight="1" x14ac:dyDescent="0.25">
      <c r="A53" s="22">
        <v>35</v>
      </c>
      <c r="B53" s="37" t="s">
        <v>116</v>
      </c>
      <c r="C53" s="17"/>
      <c r="D53" s="62">
        <v>3</v>
      </c>
      <c r="E53" s="14"/>
      <c r="F53" s="24"/>
      <c r="G53" s="24"/>
      <c r="H53" s="24"/>
      <c r="I53" s="24"/>
      <c r="J53" s="24"/>
      <c r="K53" s="25"/>
      <c r="L53" s="25"/>
      <c r="M53" s="25"/>
      <c r="N53" s="25"/>
      <c r="O53" s="25"/>
      <c r="P53" s="27">
        <v>15</v>
      </c>
      <c r="Q53" s="26"/>
      <c r="R53" s="26"/>
      <c r="S53" s="26"/>
      <c r="T53" s="63">
        <v>1</v>
      </c>
      <c r="U53" s="28"/>
      <c r="V53" s="28"/>
      <c r="W53" s="28"/>
      <c r="X53" s="28"/>
      <c r="Y53" s="28"/>
      <c r="Z53" s="29"/>
      <c r="AA53" s="29"/>
      <c r="AB53" s="29"/>
      <c r="AC53" s="29"/>
      <c r="AD53" s="29"/>
      <c r="AE53" s="30"/>
      <c r="AF53" s="30"/>
      <c r="AG53" s="30"/>
      <c r="AH53" s="30"/>
      <c r="AI53" s="30"/>
      <c r="AJ53" s="15">
        <f t="shared" si="4"/>
        <v>15</v>
      </c>
      <c r="AK53" s="16">
        <f t="shared" si="5"/>
        <v>1</v>
      </c>
    </row>
    <row r="54" spans="1:37" ht="19.5" customHeight="1" x14ac:dyDescent="0.25">
      <c r="A54" s="22">
        <v>36</v>
      </c>
      <c r="B54" s="37" t="s">
        <v>68</v>
      </c>
      <c r="C54" s="14"/>
      <c r="D54" s="61">
        <v>4</v>
      </c>
      <c r="E54" s="14"/>
      <c r="F54" s="24"/>
      <c r="G54" s="24"/>
      <c r="H54" s="24"/>
      <c r="I54" s="24"/>
      <c r="J54" s="24"/>
      <c r="K54" s="25"/>
      <c r="L54" s="25"/>
      <c r="M54" s="25"/>
      <c r="N54" s="25"/>
      <c r="O54" s="25"/>
      <c r="P54" s="26"/>
      <c r="Q54" s="26"/>
      <c r="R54" s="26"/>
      <c r="S54" s="26"/>
      <c r="T54" s="26"/>
      <c r="U54" s="28"/>
      <c r="V54" s="28"/>
      <c r="W54" s="31">
        <v>15</v>
      </c>
      <c r="X54" s="28"/>
      <c r="Y54" s="31">
        <v>1</v>
      </c>
      <c r="Z54" s="29"/>
      <c r="AA54" s="29"/>
      <c r="AB54" s="29"/>
      <c r="AC54" s="29"/>
      <c r="AD54" s="29"/>
      <c r="AE54" s="30"/>
      <c r="AF54" s="30"/>
      <c r="AG54" s="30"/>
      <c r="AH54" s="30"/>
      <c r="AI54" s="30"/>
      <c r="AJ54" s="15">
        <f t="shared" si="4"/>
        <v>15</v>
      </c>
      <c r="AK54" s="16">
        <f t="shared" si="5"/>
        <v>1</v>
      </c>
    </row>
    <row r="55" spans="1:37" ht="19.5" customHeight="1" x14ac:dyDescent="0.25">
      <c r="A55" s="22">
        <v>37</v>
      </c>
      <c r="B55" s="37" t="s">
        <v>117</v>
      </c>
      <c r="C55" s="17">
        <v>4</v>
      </c>
      <c r="D55" s="14"/>
      <c r="E55" s="14"/>
      <c r="F55" s="24"/>
      <c r="G55" s="24"/>
      <c r="H55" s="24"/>
      <c r="I55" s="24"/>
      <c r="J55" s="24"/>
      <c r="K55" s="25"/>
      <c r="L55" s="25"/>
      <c r="M55" s="25"/>
      <c r="N55" s="25"/>
      <c r="O55" s="25"/>
      <c r="P55" s="26"/>
      <c r="Q55" s="26"/>
      <c r="R55" s="26"/>
      <c r="S55" s="26"/>
      <c r="T55" s="26"/>
      <c r="U55" s="31">
        <v>15</v>
      </c>
      <c r="V55" s="28"/>
      <c r="W55" s="28"/>
      <c r="X55" s="28"/>
      <c r="Y55" s="28">
        <v>2</v>
      </c>
      <c r="Z55" s="29"/>
      <c r="AA55" s="29"/>
      <c r="AB55" s="29"/>
      <c r="AC55" s="29"/>
      <c r="AD55" s="29"/>
      <c r="AE55" s="30"/>
      <c r="AF55" s="30"/>
      <c r="AG55" s="30"/>
      <c r="AH55" s="30"/>
      <c r="AI55" s="30"/>
      <c r="AJ55" s="15">
        <f t="shared" si="4"/>
        <v>15</v>
      </c>
      <c r="AK55" s="16">
        <f t="shared" si="5"/>
        <v>2</v>
      </c>
    </row>
    <row r="56" spans="1:37" ht="35.1" customHeight="1" x14ac:dyDescent="0.25">
      <c r="A56" s="22">
        <v>38</v>
      </c>
      <c r="B56" s="38" t="s">
        <v>69</v>
      </c>
      <c r="C56" s="17"/>
      <c r="D56" s="14">
        <v>5</v>
      </c>
      <c r="E56" s="14"/>
      <c r="F56" s="24"/>
      <c r="G56" s="24"/>
      <c r="H56" s="24"/>
      <c r="I56" s="24"/>
      <c r="J56" s="24"/>
      <c r="K56" s="25"/>
      <c r="L56" s="25"/>
      <c r="M56" s="25"/>
      <c r="N56" s="25"/>
      <c r="O56" s="25"/>
      <c r="P56" s="26"/>
      <c r="Q56" s="26"/>
      <c r="R56" s="26"/>
      <c r="S56" s="26"/>
      <c r="T56" s="26"/>
      <c r="U56" s="28"/>
      <c r="V56" s="28"/>
      <c r="W56" s="28"/>
      <c r="X56" s="28"/>
      <c r="Y56" s="28"/>
      <c r="Z56" s="32">
        <v>15</v>
      </c>
      <c r="AA56" s="29"/>
      <c r="AB56" s="29"/>
      <c r="AC56" s="29"/>
      <c r="AD56" s="32">
        <v>1</v>
      </c>
      <c r="AE56" s="30"/>
      <c r="AF56" s="30"/>
      <c r="AG56" s="30"/>
      <c r="AH56" s="30"/>
      <c r="AI56" s="30"/>
      <c r="AJ56" s="15">
        <f t="shared" si="4"/>
        <v>15</v>
      </c>
      <c r="AK56" s="16">
        <f t="shared" si="5"/>
        <v>1</v>
      </c>
    </row>
    <row r="57" spans="1:37" ht="20.100000000000001" customHeight="1" x14ac:dyDescent="0.25">
      <c r="A57" s="79">
        <v>39</v>
      </c>
      <c r="B57" s="23" t="s">
        <v>70</v>
      </c>
      <c r="C57" s="81"/>
      <c r="D57" s="82">
        <v>4</v>
      </c>
      <c r="E57" s="81"/>
      <c r="F57" s="83"/>
      <c r="G57" s="83"/>
      <c r="H57" s="83"/>
      <c r="I57" s="83"/>
      <c r="J57" s="83"/>
      <c r="K57" s="73"/>
      <c r="L57" s="73"/>
      <c r="M57" s="73"/>
      <c r="N57" s="73"/>
      <c r="O57" s="73"/>
      <c r="P57" s="74"/>
      <c r="Q57" s="74"/>
      <c r="R57" s="74"/>
      <c r="S57" s="74"/>
      <c r="T57" s="74"/>
      <c r="U57" s="78"/>
      <c r="V57" s="84">
        <v>30</v>
      </c>
      <c r="W57" s="78"/>
      <c r="X57" s="78"/>
      <c r="Y57" s="104">
        <v>2</v>
      </c>
      <c r="Z57" s="76"/>
      <c r="AA57" s="76"/>
      <c r="AB57" s="76"/>
      <c r="AC57" s="76"/>
      <c r="AD57" s="76"/>
      <c r="AE57" s="77"/>
      <c r="AF57" s="77"/>
      <c r="AG57" s="77"/>
      <c r="AH57" s="77"/>
      <c r="AI57" s="77"/>
      <c r="AJ57" s="131">
        <f t="shared" si="4"/>
        <v>30</v>
      </c>
      <c r="AK57" s="133">
        <f t="shared" si="5"/>
        <v>2</v>
      </c>
    </row>
    <row r="58" spans="1:37" ht="20.100000000000001" customHeight="1" x14ac:dyDescent="0.25">
      <c r="A58" s="80"/>
      <c r="B58" s="23" t="s">
        <v>71</v>
      </c>
      <c r="C58" s="81"/>
      <c r="D58" s="81"/>
      <c r="E58" s="81"/>
      <c r="F58" s="83"/>
      <c r="G58" s="83"/>
      <c r="H58" s="83"/>
      <c r="I58" s="83"/>
      <c r="J58" s="83"/>
      <c r="K58" s="73"/>
      <c r="L58" s="73"/>
      <c r="M58" s="73"/>
      <c r="N58" s="73"/>
      <c r="O58" s="73"/>
      <c r="P58" s="74"/>
      <c r="Q58" s="74"/>
      <c r="R58" s="74"/>
      <c r="S58" s="74"/>
      <c r="T58" s="74"/>
      <c r="U58" s="78"/>
      <c r="V58" s="78"/>
      <c r="W58" s="78"/>
      <c r="X58" s="78"/>
      <c r="Y58" s="105"/>
      <c r="Z58" s="76"/>
      <c r="AA58" s="76"/>
      <c r="AB58" s="76"/>
      <c r="AC58" s="76"/>
      <c r="AD58" s="76"/>
      <c r="AE58" s="77"/>
      <c r="AF58" s="77"/>
      <c r="AG58" s="77"/>
      <c r="AH58" s="77"/>
      <c r="AI58" s="77"/>
      <c r="AJ58" s="132"/>
      <c r="AK58" s="134"/>
    </row>
    <row r="59" spans="1:37" ht="20.100000000000001" customHeight="1" x14ac:dyDescent="0.25">
      <c r="A59" s="79">
        <v>40</v>
      </c>
      <c r="B59" s="23" t="s">
        <v>72</v>
      </c>
      <c r="C59" s="81"/>
      <c r="D59" s="82">
        <v>6</v>
      </c>
      <c r="E59" s="81"/>
      <c r="F59" s="83"/>
      <c r="G59" s="83"/>
      <c r="H59" s="83"/>
      <c r="I59" s="83"/>
      <c r="J59" s="83"/>
      <c r="K59" s="73"/>
      <c r="L59" s="73"/>
      <c r="M59" s="73"/>
      <c r="N59" s="73"/>
      <c r="O59" s="73"/>
      <c r="P59" s="74"/>
      <c r="Q59" s="74"/>
      <c r="R59" s="74"/>
      <c r="S59" s="74"/>
      <c r="T59" s="74"/>
      <c r="U59" s="78"/>
      <c r="V59" s="78"/>
      <c r="W59" s="78"/>
      <c r="X59" s="78"/>
      <c r="Y59" s="78"/>
      <c r="Z59" s="76">
        <v>30</v>
      </c>
      <c r="AA59" s="76"/>
      <c r="AB59" s="76"/>
      <c r="AC59" s="76"/>
      <c r="AD59" s="76">
        <v>2</v>
      </c>
      <c r="AE59" s="103"/>
      <c r="AF59" s="77"/>
      <c r="AG59" s="77"/>
      <c r="AH59" s="77"/>
      <c r="AI59" s="103"/>
      <c r="AJ59" s="131">
        <f>SUM(F59:AI59)-AK59</f>
        <v>30</v>
      </c>
      <c r="AK59" s="133">
        <f>SUM(J59,O59,T59,Y59,AD59,AI59)</f>
        <v>2</v>
      </c>
    </row>
    <row r="60" spans="1:37" ht="20.100000000000001" customHeight="1" x14ac:dyDescent="0.25">
      <c r="A60" s="80"/>
      <c r="B60" s="23" t="s">
        <v>73</v>
      </c>
      <c r="C60" s="81"/>
      <c r="D60" s="81"/>
      <c r="E60" s="81"/>
      <c r="F60" s="83"/>
      <c r="G60" s="83"/>
      <c r="H60" s="83"/>
      <c r="I60" s="83"/>
      <c r="J60" s="83"/>
      <c r="K60" s="73"/>
      <c r="L60" s="73"/>
      <c r="M60" s="73"/>
      <c r="N60" s="73"/>
      <c r="O60" s="73"/>
      <c r="P60" s="74"/>
      <c r="Q60" s="74"/>
      <c r="R60" s="74"/>
      <c r="S60" s="74"/>
      <c r="T60" s="74"/>
      <c r="U60" s="78"/>
      <c r="V60" s="78"/>
      <c r="W60" s="78"/>
      <c r="X60" s="78"/>
      <c r="Y60" s="78"/>
      <c r="Z60" s="76"/>
      <c r="AA60" s="76"/>
      <c r="AB60" s="76"/>
      <c r="AC60" s="76"/>
      <c r="AD60" s="76"/>
      <c r="AE60" s="77"/>
      <c r="AF60" s="77"/>
      <c r="AG60" s="77"/>
      <c r="AH60" s="77"/>
      <c r="AI60" s="77"/>
      <c r="AJ60" s="132"/>
      <c r="AK60" s="134"/>
    </row>
    <row r="61" spans="1:37" ht="20.100000000000001" customHeight="1" x14ac:dyDescent="0.25">
      <c r="A61" s="88" t="s">
        <v>48</v>
      </c>
      <c r="B61" s="100"/>
      <c r="C61" s="18"/>
      <c r="D61" s="18"/>
      <c r="E61" s="18"/>
      <c r="F61" s="19">
        <f t="shared" ref="F61:AI61" si="6">SUM(F40:F60)</f>
        <v>30</v>
      </c>
      <c r="G61" s="19">
        <f t="shared" si="6"/>
        <v>25</v>
      </c>
      <c r="H61" s="19">
        <f t="shared" si="6"/>
        <v>0</v>
      </c>
      <c r="I61" s="19">
        <f t="shared" si="6"/>
        <v>0</v>
      </c>
      <c r="J61" s="19">
        <f t="shared" si="6"/>
        <v>6</v>
      </c>
      <c r="K61" s="19">
        <f t="shared" si="6"/>
        <v>30</v>
      </c>
      <c r="L61" s="19">
        <f t="shared" si="6"/>
        <v>0</v>
      </c>
      <c r="M61" s="19">
        <f t="shared" si="6"/>
        <v>30</v>
      </c>
      <c r="N61" s="19">
        <f t="shared" si="6"/>
        <v>0</v>
      </c>
      <c r="O61" s="19">
        <f t="shared" si="6"/>
        <v>4</v>
      </c>
      <c r="P61" s="19">
        <f t="shared" si="6"/>
        <v>30</v>
      </c>
      <c r="Q61" s="19">
        <f t="shared" si="6"/>
        <v>0</v>
      </c>
      <c r="R61" s="19">
        <f t="shared" si="6"/>
        <v>30</v>
      </c>
      <c r="S61" s="19">
        <f t="shared" si="6"/>
        <v>0</v>
      </c>
      <c r="T61" s="19">
        <f t="shared" si="6"/>
        <v>4</v>
      </c>
      <c r="U61" s="19">
        <f t="shared" si="6"/>
        <v>30</v>
      </c>
      <c r="V61" s="19">
        <f t="shared" si="6"/>
        <v>30</v>
      </c>
      <c r="W61" s="19">
        <f t="shared" si="6"/>
        <v>30</v>
      </c>
      <c r="X61" s="19">
        <f t="shared" si="6"/>
        <v>0</v>
      </c>
      <c r="Y61" s="19">
        <f t="shared" si="6"/>
        <v>8</v>
      </c>
      <c r="Z61" s="19">
        <f t="shared" si="6"/>
        <v>60</v>
      </c>
      <c r="AA61" s="19">
        <f t="shared" si="6"/>
        <v>0</v>
      </c>
      <c r="AB61" s="19">
        <f t="shared" si="6"/>
        <v>0</v>
      </c>
      <c r="AC61" s="19">
        <f t="shared" si="6"/>
        <v>0</v>
      </c>
      <c r="AD61" s="19">
        <f t="shared" si="6"/>
        <v>4</v>
      </c>
      <c r="AE61" s="19">
        <f t="shared" si="6"/>
        <v>0</v>
      </c>
      <c r="AF61" s="19">
        <f t="shared" si="6"/>
        <v>0</v>
      </c>
      <c r="AG61" s="19">
        <f t="shared" si="6"/>
        <v>0</v>
      </c>
      <c r="AH61" s="19">
        <f t="shared" si="6"/>
        <v>0</v>
      </c>
      <c r="AI61" s="19">
        <f t="shared" si="6"/>
        <v>0</v>
      </c>
      <c r="AJ61" s="20">
        <f>SUM(F61:AI61)-AK61</f>
        <v>325</v>
      </c>
      <c r="AK61" s="21">
        <f>SUM(J61,O61,T61,Y61,AD61,AI61)</f>
        <v>26</v>
      </c>
    </row>
    <row r="62" spans="1:37" ht="20.100000000000001" customHeight="1" x14ac:dyDescent="0.25">
      <c r="A62" s="88" t="s">
        <v>74</v>
      </c>
      <c r="B62" s="100"/>
      <c r="C62" s="101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2"/>
    </row>
    <row r="63" spans="1:37" ht="20.100000000000001" customHeight="1" x14ac:dyDescent="0.25">
      <c r="A63" s="22">
        <v>41</v>
      </c>
      <c r="B63" s="38" t="s">
        <v>75</v>
      </c>
      <c r="C63" s="17">
        <v>1</v>
      </c>
      <c r="D63" s="62"/>
      <c r="E63" s="14"/>
      <c r="F63" s="34">
        <v>15</v>
      </c>
      <c r="G63" s="24"/>
      <c r="H63" s="24"/>
      <c r="I63" s="24"/>
      <c r="J63" s="34">
        <v>2</v>
      </c>
      <c r="K63" s="25"/>
      <c r="L63" s="25"/>
      <c r="M63" s="25"/>
      <c r="N63" s="25"/>
      <c r="O63" s="25"/>
      <c r="P63" s="26"/>
      <c r="Q63" s="26"/>
      <c r="R63" s="26"/>
      <c r="S63" s="26"/>
      <c r="T63" s="26"/>
      <c r="U63" s="28"/>
      <c r="V63" s="28"/>
      <c r="W63" s="28"/>
      <c r="X63" s="28"/>
      <c r="Y63" s="28"/>
      <c r="Z63" s="29"/>
      <c r="AA63" s="29"/>
      <c r="AB63" s="29"/>
      <c r="AC63" s="29"/>
      <c r="AD63" s="29"/>
      <c r="AE63" s="30"/>
      <c r="AF63" s="30"/>
      <c r="AG63" s="30"/>
      <c r="AH63" s="30"/>
      <c r="AI63" s="30"/>
      <c r="AJ63" s="15">
        <f>SUM(F63:AI63)-AK63</f>
        <v>15</v>
      </c>
      <c r="AK63" s="16">
        <f>SUM(J63,O63,T63,Y63,AD63,AI63)</f>
        <v>2</v>
      </c>
    </row>
    <row r="64" spans="1:37" ht="20.100000000000001" customHeight="1" x14ac:dyDescent="0.25">
      <c r="A64" s="79">
        <v>42</v>
      </c>
      <c r="B64" s="23" t="s">
        <v>76</v>
      </c>
      <c r="C64" s="86"/>
      <c r="D64" s="82">
        <v>3</v>
      </c>
      <c r="E64" s="81"/>
      <c r="F64" s="83"/>
      <c r="G64" s="83"/>
      <c r="H64" s="83"/>
      <c r="I64" s="83"/>
      <c r="J64" s="83"/>
      <c r="K64" s="73"/>
      <c r="L64" s="73"/>
      <c r="M64" s="73"/>
      <c r="N64" s="73"/>
      <c r="O64" s="73"/>
      <c r="P64" s="74"/>
      <c r="Q64" s="85">
        <v>15</v>
      </c>
      <c r="R64" s="74"/>
      <c r="S64" s="74"/>
      <c r="T64" s="85">
        <v>2</v>
      </c>
      <c r="U64" s="78"/>
      <c r="V64" s="78"/>
      <c r="W64" s="78"/>
      <c r="X64" s="78"/>
      <c r="Y64" s="78"/>
      <c r="Z64" s="76"/>
      <c r="AA64" s="76"/>
      <c r="AB64" s="76"/>
      <c r="AC64" s="76"/>
      <c r="AD64" s="76"/>
      <c r="AE64" s="77"/>
      <c r="AF64" s="77"/>
      <c r="AG64" s="77"/>
      <c r="AH64" s="77"/>
      <c r="AI64" s="77"/>
      <c r="AJ64" s="131">
        <f>SUM(F64:AI64)-AK64</f>
        <v>15</v>
      </c>
      <c r="AK64" s="133">
        <f>SUM(J64,O64,T64,Y64,AD64,AI64)</f>
        <v>2</v>
      </c>
    </row>
    <row r="65" spans="1:37" ht="20.100000000000001" customHeight="1" x14ac:dyDescent="0.25">
      <c r="A65" s="80"/>
      <c r="B65" s="23" t="s">
        <v>77</v>
      </c>
      <c r="C65" s="86"/>
      <c r="D65" s="81"/>
      <c r="E65" s="81"/>
      <c r="F65" s="83"/>
      <c r="G65" s="83"/>
      <c r="H65" s="83"/>
      <c r="I65" s="83"/>
      <c r="J65" s="83"/>
      <c r="K65" s="73"/>
      <c r="L65" s="73"/>
      <c r="M65" s="73"/>
      <c r="N65" s="73"/>
      <c r="O65" s="73"/>
      <c r="P65" s="74"/>
      <c r="Q65" s="74"/>
      <c r="R65" s="74"/>
      <c r="S65" s="74"/>
      <c r="T65" s="74"/>
      <c r="U65" s="78"/>
      <c r="V65" s="78"/>
      <c r="W65" s="78"/>
      <c r="X65" s="78"/>
      <c r="Y65" s="78"/>
      <c r="Z65" s="76"/>
      <c r="AA65" s="76"/>
      <c r="AB65" s="76"/>
      <c r="AC65" s="76"/>
      <c r="AD65" s="76"/>
      <c r="AE65" s="77"/>
      <c r="AF65" s="77"/>
      <c r="AG65" s="77"/>
      <c r="AH65" s="77"/>
      <c r="AI65" s="77"/>
      <c r="AJ65" s="132"/>
      <c r="AK65" s="134"/>
    </row>
    <row r="66" spans="1:37" ht="20.100000000000001" customHeight="1" x14ac:dyDescent="0.25">
      <c r="A66" s="79">
        <v>43</v>
      </c>
      <c r="B66" s="23" t="s">
        <v>78</v>
      </c>
      <c r="C66" s="81">
        <v>4</v>
      </c>
      <c r="D66" s="82"/>
      <c r="E66" s="81"/>
      <c r="F66" s="83"/>
      <c r="G66" s="83"/>
      <c r="H66" s="83"/>
      <c r="I66" s="83"/>
      <c r="J66" s="83"/>
      <c r="K66" s="73"/>
      <c r="L66" s="73"/>
      <c r="M66" s="73"/>
      <c r="N66" s="73"/>
      <c r="O66" s="73"/>
      <c r="P66" s="74"/>
      <c r="Q66" s="74"/>
      <c r="R66" s="74"/>
      <c r="S66" s="74"/>
      <c r="T66" s="74"/>
      <c r="U66" s="78"/>
      <c r="V66" s="84">
        <v>20</v>
      </c>
      <c r="W66" s="78"/>
      <c r="X66" s="78"/>
      <c r="Y66" s="84">
        <v>3</v>
      </c>
      <c r="Z66" s="76"/>
      <c r="AA66" s="76"/>
      <c r="AB66" s="76"/>
      <c r="AC66" s="76"/>
      <c r="AD66" s="76"/>
      <c r="AE66" s="77"/>
      <c r="AF66" s="77"/>
      <c r="AG66" s="77"/>
      <c r="AH66" s="77"/>
      <c r="AI66" s="77"/>
      <c r="AJ66" s="131">
        <f>SUM(F66:AI66)-AK66</f>
        <v>20</v>
      </c>
      <c r="AK66" s="133">
        <f>SUM(J66,O66,T66,Y66,AD66,AI66)</f>
        <v>3</v>
      </c>
    </row>
    <row r="67" spans="1:37" ht="20.100000000000001" customHeight="1" x14ac:dyDescent="0.25">
      <c r="A67" s="80"/>
      <c r="B67" s="23" t="s">
        <v>79</v>
      </c>
      <c r="C67" s="81"/>
      <c r="D67" s="81"/>
      <c r="E67" s="81"/>
      <c r="F67" s="83"/>
      <c r="G67" s="83"/>
      <c r="H67" s="83"/>
      <c r="I67" s="83"/>
      <c r="J67" s="83"/>
      <c r="K67" s="73"/>
      <c r="L67" s="73"/>
      <c r="M67" s="73"/>
      <c r="N67" s="73"/>
      <c r="O67" s="73"/>
      <c r="P67" s="74"/>
      <c r="Q67" s="74"/>
      <c r="R67" s="74"/>
      <c r="S67" s="74"/>
      <c r="T67" s="74"/>
      <c r="U67" s="78"/>
      <c r="V67" s="78"/>
      <c r="W67" s="78"/>
      <c r="X67" s="78"/>
      <c r="Y67" s="78"/>
      <c r="Z67" s="76"/>
      <c r="AA67" s="76"/>
      <c r="AB67" s="76"/>
      <c r="AC67" s="76"/>
      <c r="AD67" s="76"/>
      <c r="AE67" s="77"/>
      <c r="AF67" s="77"/>
      <c r="AG67" s="77"/>
      <c r="AH67" s="77"/>
      <c r="AI67" s="77"/>
      <c r="AJ67" s="132"/>
      <c r="AK67" s="134"/>
    </row>
    <row r="68" spans="1:37" ht="20.100000000000001" customHeight="1" x14ac:dyDescent="0.25">
      <c r="A68" s="79">
        <v>44</v>
      </c>
      <c r="B68" s="23" t="s">
        <v>80</v>
      </c>
      <c r="C68" s="14"/>
      <c r="D68" s="82">
        <v>1</v>
      </c>
      <c r="E68" s="81"/>
      <c r="F68" s="83"/>
      <c r="G68" s="87">
        <v>15</v>
      </c>
      <c r="H68" s="83"/>
      <c r="I68" s="83"/>
      <c r="J68" s="87">
        <v>2</v>
      </c>
      <c r="K68" s="73"/>
      <c r="L68" s="73"/>
      <c r="M68" s="73"/>
      <c r="N68" s="73"/>
      <c r="O68" s="73"/>
      <c r="P68" s="74"/>
      <c r="Q68" s="74"/>
      <c r="R68" s="74"/>
      <c r="S68" s="74"/>
      <c r="T68" s="74"/>
      <c r="U68" s="78"/>
      <c r="V68" s="78"/>
      <c r="W68" s="78"/>
      <c r="X68" s="78"/>
      <c r="Y68" s="78"/>
      <c r="Z68" s="76"/>
      <c r="AA68" s="76"/>
      <c r="AB68" s="76"/>
      <c r="AC68" s="76"/>
      <c r="AD68" s="76"/>
      <c r="AE68" s="77"/>
      <c r="AF68" s="77"/>
      <c r="AG68" s="77"/>
      <c r="AH68" s="77"/>
      <c r="AI68" s="77"/>
      <c r="AJ68" s="131">
        <f>SUM(F68:AI68)-AK68</f>
        <v>15</v>
      </c>
      <c r="AK68" s="133">
        <f>SUM(J68,O68,T68,Y68,AD68,AI68)</f>
        <v>2</v>
      </c>
    </row>
    <row r="69" spans="1:37" ht="20.100000000000001" customHeight="1" x14ac:dyDescent="0.25">
      <c r="A69" s="80"/>
      <c r="B69" s="23" t="s">
        <v>81</v>
      </c>
      <c r="C69" s="14"/>
      <c r="D69" s="81"/>
      <c r="E69" s="81"/>
      <c r="F69" s="83"/>
      <c r="G69" s="83"/>
      <c r="H69" s="83"/>
      <c r="I69" s="83"/>
      <c r="J69" s="83"/>
      <c r="K69" s="73"/>
      <c r="L69" s="73"/>
      <c r="M69" s="73"/>
      <c r="N69" s="73"/>
      <c r="O69" s="73"/>
      <c r="P69" s="74"/>
      <c r="Q69" s="74"/>
      <c r="R69" s="74"/>
      <c r="S69" s="74"/>
      <c r="T69" s="74"/>
      <c r="U69" s="78"/>
      <c r="V69" s="78"/>
      <c r="W69" s="78"/>
      <c r="X69" s="78"/>
      <c r="Y69" s="78"/>
      <c r="Z69" s="76"/>
      <c r="AA69" s="76"/>
      <c r="AB69" s="76"/>
      <c r="AC69" s="76"/>
      <c r="AD69" s="76"/>
      <c r="AE69" s="77"/>
      <c r="AF69" s="77"/>
      <c r="AG69" s="77"/>
      <c r="AH69" s="77"/>
      <c r="AI69" s="77"/>
      <c r="AJ69" s="132"/>
      <c r="AK69" s="134"/>
    </row>
    <row r="70" spans="1:37" ht="20.100000000000001" customHeight="1" x14ac:dyDescent="0.25">
      <c r="A70" s="79">
        <v>45</v>
      </c>
      <c r="B70" s="23" t="s">
        <v>82</v>
      </c>
      <c r="C70" s="14">
        <v>2</v>
      </c>
      <c r="D70" s="82"/>
      <c r="E70" s="81"/>
      <c r="F70" s="83"/>
      <c r="G70" s="83"/>
      <c r="H70" s="83"/>
      <c r="I70" s="83"/>
      <c r="J70" s="83"/>
      <c r="K70" s="73"/>
      <c r="L70" s="92">
        <v>20</v>
      </c>
      <c r="M70" s="73"/>
      <c r="N70" s="73"/>
      <c r="O70" s="92">
        <v>3</v>
      </c>
      <c r="P70" s="74"/>
      <c r="Q70" s="74"/>
      <c r="R70" s="74"/>
      <c r="S70" s="74"/>
      <c r="T70" s="74"/>
      <c r="U70" s="78"/>
      <c r="V70" s="78"/>
      <c r="W70" s="78"/>
      <c r="X70" s="78"/>
      <c r="Y70" s="78"/>
      <c r="Z70" s="76"/>
      <c r="AA70" s="76"/>
      <c r="AB70" s="76"/>
      <c r="AC70" s="76"/>
      <c r="AD70" s="76"/>
      <c r="AE70" s="77"/>
      <c r="AF70" s="77"/>
      <c r="AG70" s="77"/>
      <c r="AH70" s="77"/>
      <c r="AI70" s="77"/>
      <c r="AJ70" s="131">
        <f>SUM(F70:AI70)-AK70</f>
        <v>20</v>
      </c>
      <c r="AK70" s="133">
        <f>SUM(J70,O70,T70,Y70,AD70,AI70)</f>
        <v>3</v>
      </c>
    </row>
    <row r="71" spans="1:37" ht="20.100000000000001" customHeight="1" x14ac:dyDescent="0.25">
      <c r="A71" s="80"/>
      <c r="B71" s="23" t="s">
        <v>83</v>
      </c>
      <c r="C71" s="14">
        <v>2</v>
      </c>
      <c r="D71" s="81"/>
      <c r="E71" s="81"/>
      <c r="F71" s="83"/>
      <c r="G71" s="83"/>
      <c r="H71" s="83"/>
      <c r="I71" s="83"/>
      <c r="J71" s="83"/>
      <c r="K71" s="73"/>
      <c r="L71" s="73"/>
      <c r="M71" s="73"/>
      <c r="N71" s="73"/>
      <c r="O71" s="73"/>
      <c r="P71" s="74"/>
      <c r="Q71" s="74"/>
      <c r="R71" s="74"/>
      <c r="S71" s="74"/>
      <c r="T71" s="74"/>
      <c r="U71" s="78"/>
      <c r="V71" s="78"/>
      <c r="W71" s="78"/>
      <c r="X71" s="78"/>
      <c r="Y71" s="78"/>
      <c r="Z71" s="76"/>
      <c r="AA71" s="76"/>
      <c r="AB71" s="76"/>
      <c r="AC71" s="76"/>
      <c r="AD71" s="76"/>
      <c r="AE71" s="77"/>
      <c r="AF71" s="77"/>
      <c r="AG71" s="77"/>
      <c r="AH71" s="77"/>
      <c r="AI71" s="77"/>
      <c r="AJ71" s="132"/>
      <c r="AK71" s="134"/>
    </row>
    <row r="72" spans="1:37" ht="20.100000000000001" customHeight="1" x14ac:dyDescent="0.25">
      <c r="A72" s="22">
        <v>46</v>
      </c>
      <c r="B72" s="38" t="s">
        <v>103</v>
      </c>
      <c r="C72" s="14"/>
      <c r="D72" s="17">
        <v>6</v>
      </c>
      <c r="E72" s="14"/>
      <c r="F72" s="24"/>
      <c r="G72" s="24"/>
      <c r="H72" s="24"/>
      <c r="I72" s="24"/>
      <c r="J72" s="24"/>
      <c r="K72" s="25"/>
      <c r="L72" s="25"/>
      <c r="M72" s="25"/>
      <c r="N72" s="25"/>
      <c r="O72" s="25"/>
      <c r="P72" s="26"/>
      <c r="Q72" s="26"/>
      <c r="R72" s="26"/>
      <c r="S72" s="26"/>
      <c r="T72" s="26"/>
      <c r="U72" s="28"/>
      <c r="V72" s="28"/>
      <c r="W72" s="28"/>
      <c r="X72" s="28"/>
      <c r="Y72" s="28"/>
      <c r="Z72" s="29"/>
      <c r="AA72" s="29"/>
      <c r="AB72" s="29"/>
      <c r="AC72" s="29"/>
      <c r="AD72" s="29"/>
      <c r="AE72" s="30"/>
      <c r="AF72" s="33">
        <v>30</v>
      </c>
      <c r="AG72" s="30"/>
      <c r="AH72" s="30"/>
      <c r="AI72" s="33">
        <v>2</v>
      </c>
      <c r="AJ72" s="15">
        <f>SUM(F72:AI72)-AK72</f>
        <v>30</v>
      </c>
      <c r="AK72" s="16">
        <f>SUM(J72,O72,T72,Y72,AD72,AI72)</f>
        <v>2</v>
      </c>
    </row>
    <row r="73" spans="1:37" ht="20.100000000000001" customHeight="1" x14ac:dyDescent="0.25">
      <c r="A73" s="22">
        <v>47</v>
      </c>
      <c r="B73" s="38" t="s">
        <v>104</v>
      </c>
      <c r="C73" s="14"/>
      <c r="D73" s="17">
        <v>6</v>
      </c>
      <c r="E73" s="14"/>
      <c r="F73" s="24"/>
      <c r="G73" s="24"/>
      <c r="H73" s="24"/>
      <c r="I73" s="24"/>
      <c r="J73" s="24"/>
      <c r="K73" s="25"/>
      <c r="L73" s="25"/>
      <c r="M73" s="25"/>
      <c r="N73" s="25"/>
      <c r="O73" s="25"/>
      <c r="P73" s="26"/>
      <c r="Q73" s="26"/>
      <c r="R73" s="26"/>
      <c r="S73" s="26"/>
      <c r="T73" s="26"/>
      <c r="U73" s="28"/>
      <c r="V73" s="28"/>
      <c r="W73" s="28"/>
      <c r="X73" s="28"/>
      <c r="Y73" s="28"/>
      <c r="Z73" s="29"/>
      <c r="AA73" s="29"/>
      <c r="AB73" s="29"/>
      <c r="AC73" s="29"/>
      <c r="AD73" s="29"/>
      <c r="AE73" s="30"/>
      <c r="AF73" s="33">
        <v>30</v>
      </c>
      <c r="AG73" s="30"/>
      <c r="AH73" s="30"/>
      <c r="AI73" s="33">
        <v>2</v>
      </c>
      <c r="AJ73" s="15">
        <f>SUM(F73:AI73)-AK73</f>
        <v>30</v>
      </c>
      <c r="AK73" s="16">
        <f>SUM(J73,O73,T73,Y73,AD73,AI73)</f>
        <v>2</v>
      </c>
    </row>
    <row r="74" spans="1:37" ht="20.100000000000001" customHeight="1" x14ac:dyDescent="0.25">
      <c r="A74" s="88" t="s">
        <v>48</v>
      </c>
      <c r="B74" s="100"/>
      <c r="C74" s="56"/>
      <c r="D74" s="18"/>
      <c r="E74" s="18"/>
      <c r="F74" s="19">
        <f t="shared" ref="F74:AI74" si="7">SUM(F63:F73)</f>
        <v>15</v>
      </c>
      <c r="G74" s="19">
        <f t="shared" si="7"/>
        <v>15</v>
      </c>
      <c r="H74" s="19">
        <f t="shared" si="7"/>
        <v>0</v>
      </c>
      <c r="I74" s="19">
        <f t="shared" si="7"/>
        <v>0</v>
      </c>
      <c r="J74" s="19">
        <f t="shared" si="7"/>
        <v>4</v>
      </c>
      <c r="K74" s="19">
        <f t="shared" si="7"/>
        <v>0</v>
      </c>
      <c r="L74" s="19">
        <f t="shared" si="7"/>
        <v>20</v>
      </c>
      <c r="M74" s="19">
        <f t="shared" si="7"/>
        <v>0</v>
      </c>
      <c r="N74" s="19">
        <f t="shared" si="7"/>
        <v>0</v>
      </c>
      <c r="O74" s="19">
        <f t="shared" si="7"/>
        <v>3</v>
      </c>
      <c r="P74" s="19">
        <f t="shared" si="7"/>
        <v>0</v>
      </c>
      <c r="Q74" s="19">
        <f t="shared" si="7"/>
        <v>15</v>
      </c>
      <c r="R74" s="19">
        <f t="shared" si="7"/>
        <v>0</v>
      </c>
      <c r="S74" s="19">
        <f t="shared" si="7"/>
        <v>0</v>
      </c>
      <c r="T74" s="19">
        <f t="shared" si="7"/>
        <v>2</v>
      </c>
      <c r="U74" s="19">
        <f t="shared" si="7"/>
        <v>0</v>
      </c>
      <c r="V74" s="19">
        <f t="shared" si="7"/>
        <v>20</v>
      </c>
      <c r="W74" s="19">
        <f t="shared" si="7"/>
        <v>0</v>
      </c>
      <c r="X74" s="19">
        <f t="shared" si="7"/>
        <v>0</v>
      </c>
      <c r="Y74" s="19">
        <f t="shared" si="7"/>
        <v>3</v>
      </c>
      <c r="Z74" s="19">
        <f t="shared" si="7"/>
        <v>0</v>
      </c>
      <c r="AA74" s="19">
        <f t="shared" si="7"/>
        <v>0</v>
      </c>
      <c r="AB74" s="19">
        <f t="shared" si="7"/>
        <v>0</v>
      </c>
      <c r="AC74" s="19">
        <f t="shared" si="7"/>
        <v>0</v>
      </c>
      <c r="AD74" s="19">
        <f t="shared" si="7"/>
        <v>0</v>
      </c>
      <c r="AE74" s="19">
        <f t="shared" si="7"/>
        <v>0</v>
      </c>
      <c r="AF74" s="19">
        <f t="shared" si="7"/>
        <v>60</v>
      </c>
      <c r="AG74" s="19">
        <f t="shared" si="7"/>
        <v>0</v>
      </c>
      <c r="AH74" s="19">
        <f t="shared" si="7"/>
        <v>0</v>
      </c>
      <c r="AI74" s="19">
        <f t="shared" si="7"/>
        <v>4</v>
      </c>
      <c r="AJ74" s="20">
        <f>SUM(F74:AI74)-AK74</f>
        <v>145</v>
      </c>
      <c r="AK74" s="21">
        <f>SUM(J74,O74,T74,Y74,AD74,AI74)</f>
        <v>16</v>
      </c>
    </row>
    <row r="75" spans="1:37" ht="20.100000000000001" customHeight="1" x14ac:dyDescent="0.25">
      <c r="A75" s="88" t="s">
        <v>84</v>
      </c>
      <c r="B75" s="100"/>
      <c r="C75" s="101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2"/>
    </row>
    <row r="76" spans="1:37" ht="20.100000000000001" customHeight="1" x14ac:dyDescent="0.25">
      <c r="A76" s="22">
        <v>48</v>
      </c>
      <c r="B76" s="38" t="s">
        <v>85</v>
      </c>
      <c r="C76" s="17">
        <v>3</v>
      </c>
      <c r="D76" s="14"/>
      <c r="E76" s="14"/>
      <c r="F76" s="24"/>
      <c r="G76" s="24"/>
      <c r="H76" s="24"/>
      <c r="I76" s="24"/>
      <c r="J76" s="24"/>
      <c r="K76" s="25"/>
      <c r="L76" s="25"/>
      <c r="M76" s="25"/>
      <c r="N76" s="25"/>
      <c r="O76" s="25"/>
      <c r="P76" s="26"/>
      <c r="Q76" s="26">
        <v>30</v>
      </c>
      <c r="R76" s="26"/>
      <c r="S76" s="26"/>
      <c r="T76" s="26">
        <v>3</v>
      </c>
      <c r="U76" s="31"/>
      <c r="V76" s="28"/>
      <c r="W76" s="28"/>
      <c r="X76" s="28"/>
      <c r="Y76" s="31"/>
      <c r="Z76" s="29"/>
      <c r="AA76" s="29"/>
      <c r="AB76" s="29"/>
      <c r="AC76" s="29"/>
      <c r="AD76" s="29"/>
      <c r="AE76" s="30"/>
      <c r="AF76" s="30"/>
      <c r="AG76" s="30"/>
      <c r="AH76" s="30"/>
      <c r="AI76" s="30"/>
      <c r="AJ76" s="15">
        <f>SUM(F76:AI76)-AK76</f>
        <v>30</v>
      </c>
      <c r="AK76" s="16">
        <f>SUM(J76,O76,T76,Y76,AD76,AI76)</f>
        <v>3</v>
      </c>
    </row>
    <row r="77" spans="1:37" ht="35.1" customHeight="1" x14ac:dyDescent="0.25">
      <c r="A77" s="79">
        <v>49</v>
      </c>
      <c r="B77" s="23" t="s">
        <v>105</v>
      </c>
      <c r="C77" s="81"/>
      <c r="D77" s="82">
        <v>5</v>
      </c>
      <c r="E77" s="81"/>
      <c r="F77" s="83"/>
      <c r="G77" s="83"/>
      <c r="H77" s="83"/>
      <c r="I77" s="83"/>
      <c r="J77" s="83"/>
      <c r="K77" s="73"/>
      <c r="L77" s="73"/>
      <c r="M77" s="73"/>
      <c r="N77" s="73"/>
      <c r="O77" s="73"/>
      <c r="P77" s="74"/>
      <c r="Q77" s="74"/>
      <c r="R77" s="74"/>
      <c r="S77" s="74"/>
      <c r="T77" s="74"/>
      <c r="U77" s="78"/>
      <c r="V77" s="78"/>
      <c r="W77" s="78"/>
      <c r="X77" s="78"/>
      <c r="Y77" s="78"/>
      <c r="Z77" s="76"/>
      <c r="AA77" s="76"/>
      <c r="AB77" s="75">
        <v>30</v>
      </c>
      <c r="AC77" s="76"/>
      <c r="AD77" s="75">
        <v>2</v>
      </c>
      <c r="AE77" s="77"/>
      <c r="AF77" s="77"/>
      <c r="AG77" s="77"/>
      <c r="AH77" s="77"/>
      <c r="AI77" s="77"/>
      <c r="AJ77" s="131">
        <f>SUM(F77:AI77)-AK77</f>
        <v>30</v>
      </c>
      <c r="AK77" s="133">
        <f>SUM(J77,O77,T77,Y77,AD77,AI77)</f>
        <v>2</v>
      </c>
    </row>
    <row r="78" spans="1:37" ht="35.1" customHeight="1" x14ac:dyDescent="0.25">
      <c r="A78" s="80"/>
      <c r="B78" s="23" t="s">
        <v>106</v>
      </c>
      <c r="C78" s="81"/>
      <c r="D78" s="81"/>
      <c r="E78" s="81"/>
      <c r="F78" s="83"/>
      <c r="G78" s="83"/>
      <c r="H78" s="83"/>
      <c r="I78" s="83"/>
      <c r="J78" s="83"/>
      <c r="K78" s="73"/>
      <c r="L78" s="73"/>
      <c r="M78" s="73"/>
      <c r="N78" s="73"/>
      <c r="O78" s="73"/>
      <c r="P78" s="74"/>
      <c r="Q78" s="74"/>
      <c r="R78" s="74"/>
      <c r="S78" s="74"/>
      <c r="T78" s="74"/>
      <c r="U78" s="78"/>
      <c r="V78" s="78"/>
      <c r="W78" s="78"/>
      <c r="X78" s="78"/>
      <c r="Y78" s="78"/>
      <c r="Z78" s="76"/>
      <c r="AA78" s="76"/>
      <c r="AB78" s="76"/>
      <c r="AC78" s="76"/>
      <c r="AD78" s="76"/>
      <c r="AE78" s="77"/>
      <c r="AF78" s="77"/>
      <c r="AG78" s="77"/>
      <c r="AH78" s="77"/>
      <c r="AI78" s="77"/>
      <c r="AJ78" s="132"/>
      <c r="AK78" s="134"/>
    </row>
    <row r="79" spans="1:37" ht="35.1" customHeight="1" x14ac:dyDescent="0.25">
      <c r="A79" s="79">
        <v>50</v>
      </c>
      <c r="B79" s="23" t="s">
        <v>107</v>
      </c>
      <c r="C79" s="81"/>
      <c r="D79" s="82">
        <v>6</v>
      </c>
      <c r="E79" s="81"/>
      <c r="F79" s="83"/>
      <c r="G79" s="83"/>
      <c r="H79" s="83"/>
      <c r="I79" s="83"/>
      <c r="J79" s="83"/>
      <c r="K79" s="73"/>
      <c r="L79" s="73"/>
      <c r="M79" s="73"/>
      <c r="N79" s="73"/>
      <c r="O79" s="73"/>
      <c r="P79" s="74"/>
      <c r="Q79" s="74"/>
      <c r="R79" s="74"/>
      <c r="S79" s="74"/>
      <c r="T79" s="74"/>
      <c r="U79" s="78"/>
      <c r="V79" s="78"/>
      <c r="W79" s="78"/>
      <c r="X79" s="78"/>
      <c r="Y79" s="78"/>
      <c r="Z79" s="76"/>
      <c r="AA79" s="76"/>
      <c r="AB79" s="76"/>
      <c r="AC79" s="76"/>
      <c r="AD79" s="76"/>
      <c r="AE79" s="77"/>
      <c r="AF79" s="77"/>
      <c r="AG79" s="103">
        <v>30</v>
      </c>
      <c r="AH79" s="77"/>
      <c r="AI79" s="103">
        <v>2</v>
      </c>
      <c r="AJ79" s="131">
        <f>SUM(F79:AI79)-AK79</f>
        <v>30</v>
      </c>
      <c r="AK79" s="133">
        <f>SUM(J79,O79,T79,Y79,AD79,AI79)</f>
        <v>2</v>
      </c>
    </row>
    <row r="80" spans="1:37" ht="35.1" customHeight="1" x14ac:dyDescent="0.25">
      <c r="A80" s="80"/>
      <c r="B80" s="23" t="s">
        <v>112</v>
      </c>
      <c r="C80" s="81"/>
      <c r="D80" s="81"/>
      <c r="E80" s="81"/>
      <c r="F80" s="83"/>
      <c r="G80" s="83"/>
      <c r="H80" s="83"/>
      <c r="I80" s="83"/>
      <c r="J80" s="83"/>
      <c r="K80" s="73"/>
      <c r="L80" s="73"/>
      <c r="M80" s="73"/>
      <c r="N80" s="73"/>
      <c r="O80" s="73"/>
      <c r="P80" s="74"/>
      <c r="Q80" s="74"/>
      <c r="R80" s="74"/>
      <c r="S80" s="74"/>
      <c r="T80" s="74"/>
      <c r="U80" s="78"/>
      <c r="V80" s="78"/>
      <c r="W80" s="78"/>
      <c r="X80" s="78"/>
      <c r="Y80" s="78"/>
      <c r="Z80" s="76"/>
      <c r="AA80" s="76"/>
      <c r="AB80" s="76"/>
      <c r="AC80" s="76"/>
      <c r="AD80" s="76"/>
      <c r="AE80" s="77"/>
      <c r="AF80" s="77"/>
      <c r="AG80" s="77"/>
      <c r="AH80" s="77"/>
      <c r="AI80" s="77"/>
      <c r="AJ80" s="132"/>
      <c r="AK80" s="134"/>
    </row>
    <row r="81" spans="1:37" ht="35.1" customHeight="1" x14ac:dyDescent="0.25">
      <c r="A81" s="79">
        <v>51</v>
      </c>
      <c r="B81" s="23" t="s">
        <v>108</v>
      </c>
      <c r="C81" s="81"/>
      <c r="D81" s="82">
        <v>4</v>
      </c>
      <c r="E81" s="81"/>
      <c r="F81" s="83"/>
      <c r="G81" s="83"/>
      <c r="H81" s="83"/>
      <c r="I81" s="83"/>
      <c r="J81" s="83"/>
      <c r="K81" s="73"/>
      <c r="L81" s="73"/>
      <c r="M81" s="73"/>
      <c r="N81" s="73"/>
      <c r="O81" s="73"/>
      <c r="P81" s="74"/>
      <c r="Q81" s="74"/>
      <c r="R81" s="74"/>
      <c r="S81" s="74"/>
      <c r="T81" s="74"/>
      <c r="U81" s="78"/>
      <c r="V81" s="78"/>
      <c r="W81" s="78">
        <v>30</v>
      </c>
      <c r="X81" s="78"/>
      <c r="Y81" s="78">
        <v>2</v>
      </c>
      <c r="Z81" s="76"/>
      <c r="AA81" s="76"/>
      <c r="AB81" s="75"/>
      <c r="AC81" s="76"/>
      <c r="AD81" s="75"/>
      <c r="AE81" s="77"/>
      <c r="AF81" s="77"/>
      <c r="AG81" s="77"/>
      <c r="AH81" s="77"/>
      <c r="AI81" s="77"/>
      <c r="AJ81" s="131">
        <f>SUM(F81:AI81)-AK81</f>
        <v>30</v>
      </c>
      <c r="AK81" s="133">
        <f>SUM(J81,O81,T81,Y81,AD81,AI81)</f>
        <v>2</v>
      </c>
    </row>
    <row r="82" spans="1:37" ht="35.1" customHeight="1" x14ac:dyDescent="0.25">
      <c r="A82" s="80"/>
      <c r="B82" s="23" t="s">
        <v>109</v>
      </c>
      <c r="C82" s="81"/>
      <c r="D82" s="81"/>
      <c r="E82" s="81"/>
      <c r="F82" s="83"/>
      <c r="G82" s="83"/>
      <c r="H82" s="83"/>
      <c r="I82" s="83"/>
      <c r="J82" s="83"/>
      <c r="K82" s="73"/>
      <c r="L82" s="73"/>
      <c r="M82" s="73"/>
      <c r="N82" s="73"/>
      <c r="O82" s="73"/>
      <c r="P82" s="74"/>
      <c r="Q82" s="74"/>
      <c r="R82" s="74"/>
      <c r="S82" s="74"/>
      <c r="T82" s="74"/>
      <c r="U82" s="78"/>
      <c r="V82" s="78"/>
      <c r="W82" s="78"/>
      <c r="X82" s="78"/>
      <c r="Y82" s="78"/>
      <c r="Z82" s="76"/>
      <c r="AA82" s="76"/>
      <c r="AB82" s="76"/>
      <c r="AC82" s="76"/>
      <c r="AD82" s="76"/>
      <c r="AE82" s="77"/>
      <c r="AF82" s="77"/>
      <c r="AG82" s="77"/>
      <c r="AH82" s="77"/>
      <c r="AI82" s="77"/>
      <c r="AJ82" s="132"/>
      <c r="AK82" s="134"/>
    </row>
    <row r="83" spans="1:37" ht="35.1" customHeight="1" x14ac:dyDescent="0.25">
      <c r="A83" s="79">
        <v>52</v>
      </c>
      <c r="B83" s="23" t="s">
        <v>110</v>
      </c>
      <c r="C83" s="81"/>
      <c r="D83" s="82">
        <v>4</v>
      </c>
      <c r="E83" s="81"/>
      <c r="F83" s="83"/>
      <c r="G83" s="83"/>
      <c r="H83" s="83"/>
      <c r="I83" s="83"/>
      <c r="J83" s="83"/>
      <c r="K83" s="73"/>
      <c r="L83" s="73"/>
      <c r="M83" s="73"/>
      <c r="N83" s="73"/>
      <c r="O83" s="73"/>
      <c r="P83" s="74"/>
      <c r="Q83" s="74"/>
      <c r="R83" s="74"/>
      <c r="S83" s="74"/>
      <c r="T83" s="74"/>
      <c r="U83" s="78"/>
      <c r="V83" s="78"/>
      <c r="W83" s="78">
        <v>30</v>
      </c>
      <c r="X83" s="78"/>
      <c r="Y83" s="78">
        <v>2</v>
      </c>
      <c r="Z83" s="76"/>
      <c r="AA83" s="76"/>
      <c r="AB83" s="76"/>
      <c r="AC83" s="76"/>
      <c r="AD83" s="76"/>
      <c r="AE83" s="77"/>
      <c r="AF83" s="77"/>
      <c r="AG83" s="103"/>
      <c r="AH83" s="77"/>
      <c r="AI83" s="103"/>
      <c r="AJ83" s="131">
        <f>SUM(F83:AI83)-AK83</f>
        <v>30</v>
      </c>
      <c r="AK83" s="133">
        <f>SUM(J83,O83,T83,Y83,AD83,AI83)</f>
        <v>2</v>
      </c>
    </row>
    <row r="84" spans="1:37" ht="35.1" customHeight="1" x14ac:dyDescent="0.25">
      <c r="A84" s="80"/>
      <c r="B84" s="23" t="s">
        <v>111</v>
      </c>
      <c r="C84" s="81"/>
      <c r="D84" s="81"/>
      <c r="E84" s="81"/>
      <c r="F84" s="83"/>
      <c r="G84" s="83"/>
      <c r="H84" s="83"/>
      <c r="I84" s="83"/>
      <c r="J84" s="83"/>
      <c r="K84" s="73"/>
      <c r="L84" s="73"/>
      <c r="M84" s="73"/>
      <c r="N84" s="73"/>
      <c r="O84" s="73"/>
      <c r="P84" s="74"/>
      <c r="Q84" s="74"/>
      <c r="R84" s="74"/>
      <c r="S84" s="74"/>
      <c r="T84" s="74"/>
      <c r="U84" s="78"/>
      <c r="V84" s="78"/>
      <c r="W84" s="78"/>
      <c r="X84" s="78"/>
      <c r="Y84" s="78"/>
      <c r="Z84" s="76"/>
      <c r="AA84" s="76"/>
      <c r="AB84" s="76"/>
      <c r="AC84" s="76"/>
      <c r="AD84" s="76"/>
      <c r="AE84" s="77"/>
      <c r="AF84" s="77"/>
      <c r="AG84" s="77"/>
      <c r="AH84" s="77"/>
      <c r="AI84" s="77"/>
      <c r="AJ84" s="132"/>
      <c r="AK84" s="134"/>
    </row>
    <row r="85" spans="1:37" ht="50.1" customHeight="1" x14ac:dyDescent="0.25">
      <c r="A85" s="22">
        <v>53</v>
      </c>
      <c r="B85" s="38" t="s">
        <v>113</v>
      </c>
      <c r="C85" s="14"/>
      <c r="D85" s="17">
        <v>5</v>
      </c>
      <c r="E85" s="14"/>
      <c r="F85" s="24"/>
      <c r="G85" s="24"/>
      <c r="H85" s="24"/>
      <c r="I85" s="24"/>
      <c r="J85" s="24"/>
      <c r="K85" s="25"/>
      <c r="L85" s="25"/>
      <c r="M85" s="25"/>
      <c r="N85" s="25"/>
      <c r="O85" s="25"/>
      <c r="P85" s="26"/>
      <c r="Q85" s="26"/>
      <c r="R85" s="26"/>
      <c r="S85" s="26"/>
      <c r="T85" s="26"/>
      <c r="U85" s="28"/>
      <c r="V85" s="28"/>
      <c r="W85" s="28"/>
      <c r="X85" s="28"/>
      <c r="Y85" s="28"/>
      <c r="Z85" s="29"/>
      <c r="AA85" s="29"/>
      <c r="AB85" s="32">
        <v>30</v>
      </c>
      <c r="AC85" s="29"/>
      <c r="AD85" s="32">
        <v>2</v>
      </c>
      <c r="AE85" s="30"/>
      <c r="AF85" s="30"/>
      <c r="AG85" s="30"/>
      <c r="AH85" s="30"/>
      <c r="AI85" s="30"/>
      <c r="AJ85" s="15">
        <f>SUM(F85:AI85)-AK85</f>
        <v>30</v>
      </c>
      <c r="AK85" s="16">
        <f>SUM(J85,O85,T85,Y85,AD85,AI85)</f>
        <v>2</v>
      </c>
    </row>
    <row r="86" spans="1:37" ht="50.1" customHeight="1" x14ac:dyDescent="0.25">
      <c r="A86" s="22">
        <v>54</v>
      </c>
      <c r="B86" s="38" t="s">
        <v>101</v>
      </c>
      <c r="C86" s="14"/>
      <c r="D86" s="17">
        <v>6</v>
      </c>
      <c r="E86" s="14"/>
      <c r="F86" s="24"/>
      <c r="G86" s="24"/>
      <c r="H86" s="24"/>
      <c r="I86" s="24"/>
      <c r="J86" s="24"/>
      <c r="K86" s="25"/>
      <c r="L86" s="25"/>
      <c r="M86" s="25"/>
      <c r="N86" s="25"/>
      <c r="O86" s="25"/>
      <c r="P86" s="26"/>
      <c r="Q86" s="26"/>
      <c r="R86" s="26"/>
      <c r="S86" s="26"/>
      <c r="T86" s="26"/>
      <c r="U86" s="28"/>
      <c r="V86" s="28"/>
      <c r="W86" s="28"/>
      <c r="X86" s="28"/>
      <c r="Y86" s="28"/>
      <c r="Z86" s="29"/>
      <c r="AA86" s="29"/>
      <c r="AB86" s="29"/>
      <c r="AC86" s="29"/>
      <c r="AD86" s="29"/>
      <c r="AE86" s="30"/>
      <c r="AF86" s="30"/>
      <c r="AG86" s="33">
        <v>20</v>
      </c>
      <c r="AH86" s="30"/>
      <c r="AI86" s="33">
        <v>1</v>
      </c>
      <c r="AJ86" s="15">
        <f>SUM(F86:AI86)-AK86</f>
        <v>20</v>
      </c>
      <c r="AK86" s="16">
        <f>SUM(J86,O86,T86,Y86,AD86,AI86)</f>
        <v>1</v>
      </c>
    </row>
    <row r="87" spans="1:37" ht="50.1" customHeight="1" x14ac:dyDescent="0.25">
      <c r="A87" s="22">
        <v>55</v>
      </c>
      <c r="B87" s="38" t="s">
        <v>114</v>
      </c>
      <c r="C87" s="14"/>
      <c r="D87" s="17">
        <v>5</v>
      </c>
      <c r="E87" s="14"/>
      <c r="F87" s="24"/>
      <c r="G87" s="24"/>
      <c r="H87" s="24"/>
      <c r="I87" s="24"/>
      <c r="J87" s="24"/>
      <c r="K87" s="25"/>
      <c r="L87" s="25"/>
      <c r="M87" s="25"/>
      <c r="N87" s="25"/>
      <c r="O87" s="25"/>
      <c r="P87" s="26"/>
      <c r="Q87" s="26"/>
      <c r="R87" s="26"/>
      <c r="S87" s="26"/>
      <c r="T87" s="26"/>
      <c r="U87" s="28"/>
      <c r="V87" s="28"/>
      <c r="W87" s="28"/>
      <c r="X87" s="28"/>
      <c r="Y87" s="28"/>
      <c r="Z87" s="29"/>
      <c r="AA87" s="29"/>
      <c r="AB87" s="32">
        <v>30</v>
      </c>
      <c r="AC87" s="29"/>
      <c r="AD87" s="32">
        <v>2</v>
      </c>
      <c r="AE87" s="30"/>
      <c r="AF87" s="30"/>
      <c r="AG87" s="30"/>
      <c r="AH87" s="30"/>
      <c r="AI87" s="30"/>
      <c r="AJ87" s="15">
        <f>SUM(F87:AI87)-AK87</f>
        <v>30</v>
      </c>
      <c r="AK87" s="16">
        <f>SUM(J87,O87,T87,Y87,AD87,AI87)</f>
        <v>2</v>
      </c>
    </row>
    <row r="88" spans="1:37" ht="50.1" customHeight="1" x14ac:dyDescent="0.25">
      <c r="A88" s="22">
        <v>56</v>
      </c>
      <c r="B88" s="38" t="s">
        <v>102</v>
      </c>
      <c r="C88" s="14"/>
      <c r="D88" s="17">
        <v>6</v>
      </c>
      <c r="E88" s="14"/>
      <c r="F88" s="24"/>
      <c r="G88" s="24"/>
      <c r="H88" s="24"/>
      <c r="I88" s="24"/>
      <c r="J88" s="24"/>
      <c r="K88" s="25"/>
      <c r="L88" s="25"/>
      <c r="M88" s="25"/>
      <c r="N88" s="25"/>
      <c r="O88" s="25"/>
      <c r="P88" s="26"/>
      <c r="Q88" s="26"/>
      <c r="R88" s="26"/>
      <c r="S88" s="26"/>
      <c r="T88" s="26"/>
      <c r="U88" s="28"/>
      <c r="V88" s="28"/>
      <c r="W88" s="28"/>
      <c r="X88" s="28"/>
      <c r="Y88" s="28"/>
      <c r="Z88" s="29"/>
      <c r="AA88" s="29"/>
      <c r="AB88" s="29"/>
      <c r="AC88" s="29"/>
      <c r="AD88" s="29"/>
      <c r="AE88" s="30"/>
      <c r="AF88" s="30"/>
      <c r="AG88" s="33">
        <v>20</v>
      </c>
      <c r="AH88" s="30"/>
      <c r="AI88" s="33">
        <v>1</v>
      </c>
      <c r="AJ88" s="15">
        <f>SUM(F88:AI88)-AK88</f>
        <v>20</v>
      </c>
      <c r="AK88" s="16">
        <f>SUM(J88,O88,T88,Y88,AD88,AI88)</f>
        <v>1</v>
      </c>
    </row>
    <row r="89" spans="1:37" ht="20.100000000000001" customHeight="1" x14ac:dyDescent="0.25">
      <c r="A89" s="88" t="s">
        <v>48</v>
      </c>
      <c r="B89" s="100"/>
      <c r="C89" s="56"/>
      <c r="D89" s="18"/>
      <c r="E89" s="18"/>
      <c r="F89" s="19">
        <f t="shared" ref="F89:AI89" si="8">SUM(F76:F88)</f>
        <v>0</v>
      </c>
      <c r="G89" s="19">
        <f t="shared" si="8"/>
        <v>0</v>
      </c>
      <c r="H89" s="19">
        <f t="shared" si="8"/>
        <v>0</v>
      </c>
      <c r="I89" s="19">
        <f t="shared" si="8"/>
        <v>0</v>
      </c>
      <c r="J89" s="19">
        <f t="shared" si="8"/>
        <v>0</v>
      </c>
      <c r="K89" s="19">
        <f t="shared" si="8"/>
        <v>0</v>
      </c>
      <c r="L89" s="19">
        <f t="shared" si="8"/>
        <v>0</v>
      </c>
      <c r="M89" s="19">
        <f t="shared" si="8"/>
        <v>0</v>
      </c>
      <c r="N89" s="19">
        <f t="shared" si="8"/>
        <v>0</v>
      </c>
      <c r="O89" s="19">
        <f t="shared" si="8"/>
        <v>0</v>
      </c>
      <c r="P89" s="19">
        <f t="shared" si="8"/>
        <v>0</v>
      </c>
      <c r="Q89" s="19">
        <f t="shared" si="8"/>
        <v>30</v>
      </c>
      <c r="R89" s="19">
        <f t="shared" si="8"/>
        <v>0</v>
      </c>
      <c r="S89" s="19">
        <f t="shared" si="8"/>
        <v>0</v>
      </c>
      <c r="T89" s="19">
        <f t="shared" si="8"/>
        <v>3</v>
      </c>
      <c r="U89" s="19">
        <f t="shared" si="8"/>
        <v>0</v>
      </c>
      <c r="V89" s="19">
        <f t="shared" si="8"/>
        <v>0</v>
      </c>
      <c r="W89" s="19">
        <f t="shared" si="8"/>
        <v>60</v>
      </c>
      <c r="X89" s="19">
        <f t="shared" si="8"/>
        <v>0</v>
      </c>
      <c r="Y89" s="19">
        <f t="shared" si="8"/>
        <v>4</v>
      </c>
      <c r="Z89" s="19">
        <f t="shared" si="8"/>
        <v>0</v>
      </c>
      <c r="AA89" s="19">
        <f t="shared" si="8"/>
        <v>0</v>
      </c>
      <c r="AB89" s="19">
        <f t="shared" si="8"/>
        <v>90</v>
      </c>
      <c r="AC89" s="19">
        <f t="shared" si="8"/>
        <v>0</v>
      </c>
      <c r="AD89" s="19">
        <f t="shared" si="8"/>
        <v>6</v>
      </c>
      <c r="AE89" s="19">
        <f t="shared" si="8"/>
        <v>0</v>
      </c>
      <c r="AF89" s="19">
        <f t="shared" si="8"/>
        <v>0</v>
      </c>
      <c r="AG89" s="19">
        <f t="shared" si="8"/>
        <v>70</v>
      </c>
      <c r="AH89" s="19">
        <f t="shared" si="8"/>
        <v>0</v>
      </c>
      <c r="AI89" s="19">
        <f t="shared" si="8"/>
        <v>4</v>
      </c>
      <c r="AJ89" s="20">
        <f>SUM(F89:AI89)-AK89</f>
        <v>250</v>
      </c>
      <c r="AK89" s="21">
        <f>SUM(J89,O89,T89,Y89,AD89,AI89)</f>
        <v>17</v>
      </c>
    </row>
    <row r="90" spans="1:37" ht="20.100000000000001" customHeight="1" x14ac:dyDescent="0.25">
      <c r="A90" s="88" t="s">
        <v>86</v>
      </c>
      <c r="B90" s="100"/>
      <c r="C90" s="101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2"/>
    </row>
    <row r="91" spans="1:37" ht="20.100000000000001" customHeight="1" x14ac:dyDescent="0.25">
      <c r="A91" s="22">
        <v>57</v>
      </c>
      <c r="B91" s="23" t="s">
        <v>87</v>
      </c>
      <c r="C91" s="14"/>
      <c r="D91" s="61">
        <v>2</v>
      </c>
      <c r="E91" s="14"/>
      <c r="F91" s="24"/>
      <c r="G91" s="24"/>
      <c r="H91" s="24"/>
      <c r="I91" s="24"/>
      <c r="J91" s="24"/>
      <c r="K91" s="35">
        <v>30</v>
      </c>
      <c r="L91" s="25"/>
      <c r="M91" s="25"/>
      <c r="N91" s="25"/>
      <c r="O91" s="35">
        <v>2</v>
      </c>
      <c r="P91" s="26"/>
      <c r="Q91" s="26"/>
      <c r="R91" s="26"/>
      <c r="S91" s="26"/>
      <c r="T91" s="26"/>
      <c r="U91" s="28"/>
      <c r="V91" s="28"/>
      <c r="W91" s="28"/>
      <c r="X91" s="28"/>
      <c r="Y91" s="28"/>
      <c r="Z91" s="29"/>
      <c r="AA91" s="29"/>
      <c r="AB91" s="29"/>
      <c r="AC91" s="29"/>
      <c r="AD91" s="29"/>
      <c r="AE91" s="30"/>
      <c r="AF91" s="30"/>
      <c r="AG91" s="30"/>
      <c r="AH91" s="30"/>
      <c r="AI91" s="30"/>
      <c r="AJ91" s="15">
        <f t="shared" ref="AJ91:AJ97" si="9">SUM(F91:AI91)-AK91</f>
        <v>30</v>
      </c>
      <c r="AK91" s="16">
        <f t="shared" ref="AK91:AK98" si="10">SUM(J91,O91,T91,Y91,AD91,AI91)</f>
        <v>2</v>
      </c>
    </row>
    <row r="92" spans="1:37" ht="20.100000000000001" customHeight="1" x14ac:dyDescent="0.25">
      <c r="A92" s="22">
        <v>58</v>
      </c>
      <c r="B92" s="23" t="s">
        <v>88</v>
      </c>
      <c r="C92" s="14"/>
      <c r="D92" s="14"/>
      <c r="E92" s="17">
        <v>2</v>
      </c>
      <c r="F92" s="24"/>
      <c r="G92" s="24"/>
      <c r="H92" s="24"/>
      <c r="I92" s="24"/>
      <c r="J92" s="24"/>
      <c r="K92" s="25"/>
      <c r="L92" s="25"/>
      <c r="M92" s="35">
        <v>30</v>
      </c>
      <c r="N92" s="25"/>
      <c r="O92" s="35">
        <v>0</v>
      </c>
      <c r="P92" s="26"/>
      <c r="Q92" s="26"/>
      <c r="R92" s="26"/>
      <c r="S92" s="26"/>
      <c r="T92" s="26"/>
      <c r="U92" s="28"/>
      <c r="V92" s="28"/>
      <c r="W92" s="28"/>
      <c r="X92" s="28"/>
      <c r="Y92" s="28"/>
      <c r="Z92" s="29"/>
      <c r="AA92" s="29"/>
      <c r="AB92" s="29"/>
      <c r="AC92" s="29"/>
      <c r="AD92" s="29"/>
      <c r="AE92" s="30"/>
      <c r="AF92" s="30"/>
      <c r="AG92" s="30"/>
      <c r="AH92" s="30"/>
      <c r="AI92" s="30"/>
      <c r="AJ92" s="15">
        <f t="shared" si="9"/>
        <v>30</v>
      </c>
      <c r="AK92" s="16">
        <f t="shared" si="10"/>
        <v>0</v>
      </c>
    </row>
    <row r="93" spans="1:37" ht="20.100000000000001" customHeight="1" x14ac:dyDescent="0.25">
      <c r="A93" s="22">
        <v>59</v>
      </c>
      <c r="B93" s="23" t="s">
        <v>89</v>
      </c>
      <c r="C93" s="14"/>
      <c r="D93" s="14"/>
      <c r="E93" s="17">
        <v>3</v>
      </c>
      <c r="F93" s="24"/>
      <c r="G93" s="24"/>
      <c r="H93" s="24"/>
      <c r="I93" s="24"/>
      <c r="J93" s="24"/>
      <c r="K93" s="25"/>
      <c r="L93" s="25"/>
      <c r="M93" s="25"/>
      <c r="N93" s="25"/>
      <c r="O93" s="25"/>
      <c r="P93" s="26"/>
      <c r="Q93" s="26"/>
      <c r="R93" s="27">
        <v>30</v>
      </c>
      <c r="S93" s="26"/>
      <c r="T93" s="27">
        <v>0</v>
      </c>
      <c r="U93" s="28"/>
      <c r="V93" s="28"/>
      <c r="W93" s="28"/>
      <c r="X93" s="28"/>
      <c r="Y93" s="28"/>
      <c r="Z93" s="29"/>
      <c r="AA93" s="29"/>
      <c r="AB93" s="29"/>
      <c r="AC93" s="29"/>
      <c r="AD93" s="32"/>
      <c r="AE93" s="30"/>
      <c r="AF93" s="30"/>
      <c r="AG93" s="30"/>
      <c r="AH93" s="30"/>
      <c r="AI93" s="30"/>
      <c r="AJ93" s="15" t="e">
        <f>SUM(F93:AI93)-AK93</f>
        <v>#REF!</v>
      </c>
      <c r="AK93" s="16" t="e">
        <f>SUM(J93,O93,T93,Y93,#REF!,AI93)</f>
        <v>#REF!</v>
      </c>
    </row>
    <row r="94" spans="1:37" ht="20.100000000000001" customHeight="1" x14ac:dyDescent="0.25">
      <c r="A94" s="22">
        <v>60</v>
      </c>
      <c r="B94" s="23" t="s">
        <v>90</v>
      </c>
      <c r="C94" s="14"/>
      <c r="D94" s="61">
        <v>5</v>
      </c>
      <c r="E94" s="14"/>
      <c r="F94" s="24"/>
      <c r="G94" s="24"/>
      <c r="H94" s="24"/>
      <c r="I94" s="24"/>
      <c r="J94" s="24"/>
      <c r="K94" s="25"/>
      <c r="L94" s="25"/>
      <c r="M94" s="25"/>
      <c r="N94" s="25"/>
      <c r="O94" s="25"/>
      <c r="P94" s="26"/>
      <c r="Q94" s="26"/>
      <c r="R94" s="26"/>
      <c r="S94" s="26"/>
      <c r="T94" s="26"/>
      <c r="U94" s="28"/>
      <c r="V94" s="28"/>
      <c r="W94" s="28"/>
      <c r="X94" s="28"/>
      <c r="Y94" s="28"/>
      <c r="Z94" s="29"/>
      <c r="AA94" s="29"/>
      <c r="AB94" s="29"/>
      <c r="AC94" s="32">
        <v>30</v>
      </c>
      <c r="AD94" s="70">
        <v>3</v>
      </c>
      <c r="AE94" s="30"/>
      <c r="AF94" s="30"/>
      <c r="AG94" s="30"/>
      <c r="AH94" s="30"/>
      <c r="AI94" s="30"/>
      <c r="AJ94" s="15">
        <f t="shared" si="9"/>
        <v>33</v>
      </c>
      <c r="AK94" s="16">
        <f>SUM(J94,O94,T94,Y94,AD93,AI94)</f>
        <v>0</v>
      </c>
    </row>
    <row r="95" spans="1:37" ht="20.100000000000001" customHeight="1" x14ac:dyDescent="0.25">
      <c r="A95" s="22">
        <v>61</v>
      </c>
      <c r="B95" s="23" t="s">
        <v>91</v>
      </c>
      <c r="C95" s="14"/>
      <c r="D95" s="61">
        <v>6</v>
      </c>
      <c r="E95" s="14"/>
      <c r="F95" s="24"/>
      <c r="G95" s="24"/>
      <c r="H95" s="24"/>
      <c r="I95" s="24"/>
      <c r="J95" s="24"/>
      <c r="K95" s="25"/>
      <c r="L95" s="25"/>
      <c r="M95" s="25"/>
      <c r="N95" s="25"/>
      <c r="O95" s="25"/>
      <c r="P95" s="26"/>
      <c r="Q95" s="26"/>
      <c r="R95" s="26"/>
      <c r="S95" s="26"/>
      <c r="T95" s="26"/>
      <c r="U95" s="28"/>
      <c r="V95" s="28"/>
      <c r="W95" s="28"/>
      <c r="X95" s="28"/>
      <c r="Y95" s="28"/>
      <c r="Z95" s="29"/>
      <c r="AA95" s="29"/>
      <c r="AB95" s="29"/>
      <c r="AC95" s="29"/>
      <c r="AD95" s="29"/>
      <c r="AE95" s="30"/>
      <c r="AF95" s="30"/>
      <c r="AG95" s="30"/>
      <c r="AH95" s="33">
        <v>30</v>
      </c>
      <c r="AI95" s="33">
        <v>4</v>
      </c>
      <c r="AJ95" s="15">
        <f t="shared" si="9"/>
        <v>30</v>
      </c>
      <c r="AK95" s="16">
        <f t="shared" si="10"/>
        <v>4</v>
      </c>
    </row>
    <row r="96" spans="1:37" ht="20.100000000000001" customHeight="1" x14ac:dyDescent="0.25">
      <c r="A96" s="22">
        <v>62</v>
      </c>
      <c r="B96" s="23" t="s">
        <v>92</v>
      </c>
      <c r="C96" s="14"/>
      <c r="D96" s="61">
        <v>5</v>
      </c>
      <c r="E96" s="14"/>
      <c r="F96" s="24"/>
      <c r="G96" s="24"/>
      <c r="H96" s="24"/>
      <c r="I96" s="24"/>
      <c r="J96" s="24"/>
      <c r="K96" s="25"/>
      <c r="L96" s="25"/>
      <c r="M96" s="25"/>
      <c r="N96" s="25"/>
      <c r="O96" s="25"/>
      <c r="P96" s="26"/>
      <c r="Q96" s="26"/>
      <c r="R96" s="26"/>
      <c r="S96" s="26"/>
      <c r="T96" s="26"/>
      <c r="U96" s="28"/>
      <c r="V96" s="28"/>
      <c r="W96" s="28"/>
      <c r="X96" s="28"/>
      <c r="Y96" s="28"/>
      <c r="Z96" s="29"/>
      <c r="AA96" s="29"/>
      <c r="AB96" s="29"/>
      <c r="AC96" s="29"/>
      <c r="AD96" s="32">
        <v>2</v>
      </c>
      <c r="AE96" s="30"/>
      <c r="AF96" s="30"/>
      <c r="AG96" s="30"/>
      <c r="AH96" s="30"/>
      <c r="AI96" s="30"/>
      <c r="AJ96" s="15">
        <f t="shared" si="9"/>
        <v>0</v>
      </c>
      <c r="AK96" s="16">
        <f t="shared" si="10"/>
        <v>2</v>
      </c>
    </row>
    <row r="97" spans="1:37" ht="20.100000000000001" customHeight="1" x14ac:dyDescent="0.25">
      <c r="A97" s="88" t="s">
        <v>48</v>
      </c>
      <c r="B97" s="89"/>
      <c r="C97" s="56"/>
      <c r="D97" s="18"/>
      <c r="E97" s="18"/>
      <c r="F97" s="19">
        <f t="shared" ref="F97:AI97" si="11">SUM(F91:F96)</f>
        <v>0</v>
      </c>
      <c r="G97" s="19">
        <f t="shared" si="11"/>
        <v>0</v>
      </c>
      <c r="H97" s="19">
        <f t="shared" si="11"/>
        <v>0</v>
      </c>
      <c r="I97" s="19">
        <f t="shared" si="11"/>
        <v>0</v>
      </c>
      <c r="J97" s="19">
        <f t="shared" si="11"/>
        <v>0</v>
      </c>
      <c r="K97" s="19">
        <f t="shared" si="11"/>
        <v>30</v>
      </c>
      <c r="L97" s="19">
        <f t="shared" si="11"/>
        <v>0</v>
      </c>
      <c r="M97" s="19">
        <f t="shared" si="11"/>
        <v>30</v>
      </c>
      <c r="N97" s="19">
        <f t="shared" si="11"/>
        <v>0</v>
      </c>
      <c r="O97" s="19">
        <f t="shared" si="11"/>
        <v>2</v>
      </c>
      <c r="P97" s="19">
        <f t="shared" si="11"/>
        <v>0</v>
      </c>
      <c r="Q97" s="19">
        <f t="shared" si="11"/>
        <v>0</v>
      </c>
      <c r="R97" s="19">
        <f t="shared" si="11"/>
        <v>30</v>
      </c>
      <c r="S97" s="19">
        <f t="shared" si="11"/>
        <v>0</v>
      </c>
      <c r="T97" s="19">
        <f t="shared" si="11"/>
        <v>0</v>
      </c>
      <c r="U97" s="19">
        <f t="shared" si="11"/>
        <v>0</v>
      </c>
      <c r="V97" s="19">
        <f t="shared" si="11"/>
        <v>0</v>
      </c>
      <c r="W97" s="19">
        <f t="shared" si="11"/>
        <v>0</v>
      </c>
      <c r="X97" s="19">
        <f t="shared" si="11"/>
        <v>0</v>
      </c>
      <c r="Y97" s="19">
        <f t="shared" si="11"/>
        <v>0</v>
      </c>
      <c r="Z97" s="19">
        <f t="shared" si="11"/>
        <v>0</v>
      </c>
      <c r="AA97" s="19">
        <f t="shared" si="11"/>
        <v>0</v>
      </c>
      <c r="AB97" s="19">
        <f t="shared" si="11"/>
        <v>0</v>
      </c>
      <c r="AC97" s="19">
        <f t="shared" si="11"/>
        <v>30</v>
      </c>
      <c r="AD97" s="19">
        <f t="shared" si="11"/>
        <v>5</v>
      </c>
      <c r="AE97" s="19">
        <f t="shared" si="11"/>
        <v>0</v>
      </c>
      <c r="AF97" s="19">
        <f t="shared" si="11"/>
        <v>0</v>
      </c>
      <c r="AG97" s="19">
        <f t="shared" si="11"/>
        <v>0</v>
      </c>
      <c r="AH97" s="19">
        <f t="shared" si="11"/>
        <v>30</v>
      </c>
      <c r="AI97" s="19">
        <f t="shared" si="11"/>
        <v>4</v>
      </c>
      <c r="AJ97" s="20">
        <f t="shared" si="9"/>
        <v>150</v>
      </c>
      <c r="AK97" s="21">
        <f t="shared" si="10"/>
        <v>11</v>
      </c>
    </row>
    <row r="98" spans="1:37" ht="20.100000000000001" customHeight="1" x14ac:dyDescent="0.25">
      <c r="A98" s="90" t="s">
        <v>93</v>
      </c>
      <c r="B98" s="91"/>
      <c r="C98" s="57"/>
      <c r="D98" s="39"/>
      <c r="E98" s="39"/>
      <c r="F98" s="40">
        <f t="shared" ref="F98:AI98" si="12">SUM(F31,F37,F61,F74,F89,F97)</f>
        <v>45</v>
      </c>
      <c r="G98" s="40">
        <f t="shared" si="12"/>
        <v>40</v>
      </c>
      <c r="H98" s="40">
        <f t="shared" si="12"/>
        <v>240</v>
      </c>
      <c r="I98" s="40">
        <f t="shared" si="12"/>
        <v>0</v>
      </c>
      <c r="J98" s="40">
        <f t="shared" si="12"/>
        <v>30</v>
      </c>
      <c r="K98" s="40">
        <f t="shared" si="12"/>
        <v>60</v>
      </c>
      <c r="L98" s="40">
        <f t="shared" si="12"/>
        <v>20</v>
      </c>
      <c r="M98" s="40">
        <f t="shared" si="12"/>
        <v>290</v>
      </c>
      <c r="N98" s="40">
        <f t="shared" si="12"/>
        <v>0</v>
      </c>
      <c r="O98" s="40">
        <f t="shared" si="12"/>
        <v>30</v>
      </c>
      <c r="P98" s="40">
        <f t="shared" si="12"/>
        <v>30</v>
      </c>
      <c r="Q98" s="40">
        <f t="shared" si="12"/>
        <v>45</v>
      </c>
      <c r="R98" s="40">
        <f t="shared" si="12"/>
        <v>310</v>
      </c>
      <c r="S98" s="40">
        <f t="shared" si="12"/>
        <v>0</v>
      </c>
      <c r="T98" s="40">
        <f>SUM(T31,T37,T61,T74,T89,T97)</f>
        <v>30</v>
      </c>
      <c r="U98" s="40">
        <f t="shared" si="12"/>
        <v>30</v>
      </c>
      <c r="V98" s="40">
        <f t="shared" si="12"/>
        <v>50</v>
      </c>
      <c r="W98" s="40">
        <f t="shared" si="12"/>
        <v>280</v>
      </c>
      <c r="X98" s="40">
        <f t="shared" si="12"/>
        <v>0</v>
      </c>
      <c r="Y98" s="40">
        <f t="shared" si="12"/>
        <v>30</v>
      </c>
      <c r="Z98" s="40">
        <f t="shared" si="12"/>
        <v>60</v>
      </c>
      <c r="AA98" s="40">
        <f t="shared" si="12"/>
        <v>0</v>
      </c>
      <c r="AB98" s="40">
        <f t="shared" si="12"/>
        <v>280</v>
      </c>
      <c r="AC98" s="40">
        <f t="shared" si="12"/>
        <v>30</v>
      </c>
      <c r="AD98" s="40">
        <f t="shared" si="12"/>
        <v>30</v>
      </c>
      <c r="AE98" s="40">
        <f t="shared" si="12"/>
        <v>0</v>
      </c>
      <c r="AF98" s="40">
        <f t="shared" si="12"/>
        <v>60</v>
      </c>
      <c r="AG98" s="40">
        <f t="shared" si="12"/>
        <v>270</v>
      </c>
      <c r="AH98" s="40">
        <f t="shared" si="12"/>
        <v>30</v>
      </c>
      <c r="AI98" s="40">
        <f t="shared" si="12"/>
        <v>30</v>
      </c>
      <c r="AJ98" s="41">
        <f>SUM(F98:I98,K98:N98,P98:S98,U98:X98,Z98:AC98,AE98:AH98)</f>
        <v>2170</v>
      </c>
      <c r="AK98" s="42">
        <f t="shared" si="10"/>
        <v>180</v>
      </c>
    </row>
    <row r="99" spans="1:37" ht="20.100000000000001" customHeight="1" x14ac:dyDescent="0.25">
      <c r="A99" s="43"/>
      <c r="B99" s="43"/>
      <c r="C99" s="58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60"/>
      <c r="AK99" s="60"/>
    </row>
    <row r="100" spans="1:37" ht="20.100000000000001" customHeight="1" x14ac:dyDescent="0.25">
      <c r="A100" s="2"/>
      <c r="B100" s="45" t="s">
        <v>94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50"/>
      <c r="AK100" s="50"/>
    </row>
    <row r="101" spans="1:37" ht="20.100000000000001" customHeight="1" x14ac:dyDescent="0.25">
      <c r="A101" s="2"/>
      <c r="B101" s="4" t="s">
        <v>95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50"/>
      <c r="AK101" s="50"/>
    </row>
    <row r="102" spans="1:37" ht="20.100000000000001" customHeight="1" x14ac:dyDescent="0.25">
      <c r="A102" s="2"/>
      <c r="B102" s="45" t="s">
        <v>96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50"/>
      <c r="AK102" s="50"/>
    </row>
    <row r="103" spans="1:37" ht="20.100000000000001" customHeight="1" x14ac:dyDescent="0.25">
      <c r="A103" s="2"/>
      <c r="B103" s="45" t="s">
        <v>97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53"/>
      <c r="AJ103" s="50"/>
      <c r="AK103" s="50"/>
    </row>
    <row r="104" spans="1:37" ht="20.100000000000001" customHeight="1" x14ac:dyDescent="0.25">
      <c r="A104" s="2"/>
      <c r="B104" s="45" t="s">
        <v>98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50"/>
      <c r="AK104" s="50"/>
    </row>
    <row r="105" spans="1:37" ht="20.100000000000001" customHeight="1" x14ac:dyDescent="0.25">
      <c r="A105" s="2"/>
      <c r="B105" s="45" t="s">
        <v>99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50"/>
      <c r="AK105" s="50"/>
    </row>
    <row r="106" spans="1:37" ht="15" customHeight="1" x14ac:dyDescent="0.25">
      <c r="A106" s="2"/>
      <c r="B106" s="45" t="s">
        <v>100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0"/>
      <c r="AE106" s="50"/>
      <c r="AF106" s="50"/>
      <c r="AG106" s="50"/>
      <c r="AH106" s="50"/>
      <c r="AI106" s="50"/>
      <c r="AJ106" s="50"/>
      <c r="AK106" s="50"/>
    </row>
    <row r="107" spans="1:37" ht="15" customHeight="1" x14ac:dyDescent="0.25">
      <c r="A107" s="2"/>
      <c r="B107" s="2"/>
      <c r="C107" s="53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50"/>
      <c r="AK107" s="50"/>
    </row>
    <row r="108" spans="1:37" ht="15" customHeight="1" x14ac:dyDescent="0.25">
      <c r="A108" s="50"/>
      <c r="B108" s="47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0"/>
      <c r="AK108" s="50"/>
    </row>
    <row r="109" spans="1:37" ht="15" customHeight="1" x14ac:dyDescent="0.25">
      <c r="A109" s="50"/>
      <c r="B109" s="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0"/>
      <c r="AK109" s="50"/>
    </row>
    <row r="110" spans="1:37" ht="15" customHeight="1" x14ac:dyDescent="0.25">
      <c r="A110" s="50"/>
      <c r="B110" s="5"/>
      <c r="C110" s="46"/>
      <c r="D110" s="46"/>
      <c r="E110" s="46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9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0"/>
      <c r="AK110" s="50"/>
    </row>
    <row r="111" spans="1:37" ht="15" customHeight="1" x14ac:dyDescent="0.25">
      <c r="A111" s="50"/>
      <c r="B111" s="47"/>
      <c r="C111" s="46"/>
      <c r="D111" s="46"/>
      <c r="E111" s="46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9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0"/>
      <c r="AK111" s="50"/>
    </row>
    <row r="112" spans="1:37" ht="15" customHeight="1" x14ac:dyDescent="0.25">
      <c r="A112" s="50"/>
      <c r="B112" s="47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9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0"/>
      <c r="AK112" s="50"/>
    </row>
    <row r="113" spans="1:37" ht="15" customHeight="1" x14ac:dyDescent="0.25">
      <c r="A113" s="50"/>
      <c r="B113" s="47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9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0"/>
      <c r="AK113" s="50"/>
    </row>
    <row r="114" spans="1:37" ht="15" customHeight="1" x14ac:dyDescent="0.25">
      <c r="A114" s="50"/>
      <c r="B114" s="47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0"/>
      <c r="AK114" s="50"/>
    </row>
    <row r="115" spans="1:37" ht="15" customHeight="1" x14ac:dyDescent="0.25">
      <c r="A115" s="50"/>
      <c r="B115" s="47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0"/>
      <c r="AK115" s="50"/>
    </row>
    <row r="116" spans="1:37" ht="15" customHeight="1" x14ac:dyDescent="0.25">
      <c r="C116" s="64"/>
      <c r="D116" s="64"/>
      <c r="E116" s="64"/>
    </row>
    <row r="117" spans="1:37" ht="15" customHeight="1" x14ac:dyDescent="0.25">
      <c r="C117" s="64"/>
      <c r="D117" s="64"/>
      <c r="E117" s="64"/>
    </row>
    <row r="118" spans="1:37" ht="15" customHeight="1" x14ac:dyDescent="0.25">
      <c r="C118" s="64"/>
      <c r="D118" s="64"/>
      <c r="E118" s="64"/>
    </row>
    <row r="119" spans="1:37" ht="15" customHeight="1" x14ac:dyDescent="0.25">
      <c r="C119" s="64"/>
      <c r="D119" s="64"/>
      <c r="E119" s="64"/>
    </row>
  </sheetData>
  <mergeCells count="425">
    <mergeCell ref="AJ83:AJ84"/>
    <mergeCell ref="AK83:AK84"/>
    <mergeCell ref="V41:V42"/>
    <mergeCell ref="AA41:AA42"/>
    <mergeCell ref="AB41:AB42"/>
    <mergeCell ref="AJ41:AJ42"/>
    <mergeCell ref="AK41:AK42"/>
    <mergeCell ref="AH64:AH65"/>
    <mergeCell ref="A64:A65"/>
    <mergeCell ref="A66:A67"/>
    <mergeCell ref="A68:A69"/>
    <mergeCell ref="A70:A71"/>
    <mergeCell ref="A57:A58"/>
    <mergeCell ref="A59:A60"/>
    <mergeCell ref="AJ57:AJ58"/>
    <mergeCell ref="AK57:AK58"/>
    <mergeCell ref="AJ59:AJ60"/>
    <mergeCell ref="AJ70:AJ71"/>
    <mergeCell ref="AK70:AK71"/>
    <mergeCell ref="A41:A42"/>
    <mergeCell ref="AJ77:AJ78"/>
    <mergeCell ref="AK77:AK78"/>
    <mergeCell ref="AJ79:AJ80"/>
    <mergeCell ref="AK79:AK80"/>
    <mergeCell ref="AJ81:AJ82"/>
    <mergeCell ref="AK81:AK82"/>
    <mergeCell ref="AE64:AE65"/>
    <mergeCell ref="AF64:AF65"/>
    <mergeCell ref="AG64:AG65"/>
    <mergeCell ref="AK59:AK60"/>
    <mergeCell ref="AJ64:AJ65"/>
    <mergeCell ref="AK64:AK65"/>
    <mergeCell ref="AJ66:AJ67"/>
    <mergeCell ref="AK66:AK67"/>
    <mergeCell ref="AJ68:AJ69"/>
    <mergeCell ref="AK68:AK69"/>
    <mergeCell ref="AI64:AI65"/>
    <mergeCell ref="AH81:AH82"/>
    <mergeCell ref="AI81:AI82"/>
    <mergeCell ref="AD66:AD67"/>
    <mergeCell ref="W64:W65"/>
    <mergeCell ref="X64:X65"/>
    <mergeCell ref="Y64:Y65"/>
    <mergeCell ref="Z64:Z65"/>
    <mergeCell ref="AA64:AA65"/>
    <mergeCell ref="AB64:AB65"/>
    <mergeCell ref="AC64:AC65"/>
    <mergeCell ref="AD64:AD65"/>
    <mergeCell ref="B8:B10"/>
    <mergeCell ref="N57:N58"/>
    <mergeCell ref="F57:F58"/>
    <mergeCell ref="D57:D58"/>
    <mergeCell ref="A38:AK38"/>
    <mergeCell ref="A39:AK39"/>
    <mergeCell ref="V57:V58"/>
    <mergeCell ref="A37:B37"/>
    <mergeCell ref="A32:AK32"/>
    <mergeCell ref="F8:O8"/>
    <mergeCell ref="A8:A10"/>
    <mergeCell ref="C8:E9"/>
    <mergeCell ref="U9:Y9"/>
    <mergeCell ref="F9:J9"/>
    <mergeCell ref="Z9:AD9"/>
    <mergeCell ref="P8:Y8"/>
    <mergeCell ref="Z8:AI8"/>
    <mergeCell ref="A31:B31"/>
    <mergeCell ref="M57:M58"/>
    <mergeCell ref="E57:E58"/>
    <mergeCell ref="AA57:AA58"/>
    <mergeCell ref="AD57:AD58"/>
    <mergeCell ref="H57:H58"/>
    <mergeCell ref="AG57:AG58"/>
    <mergeCell ref="K9:O9"/>
    <mergeCell ref="P9:T9"/>
    <mergeCell ref="AE9:AI9"/>
    <mergeCell ref="AJ8:AJ10"/>
    <mergeCell ref="AK8:AK10"/>
    <mergeCell ref="D70:D71"/>
    <mergeCell ref="Q70:Q71"/>
    <mergeCell ref="R70:R71"/>
    <mergeCell ref="S70:S71"/>
    <mergeCell ref="U70:U71"/>
    <mergeCell ref="AG66:AG67"/>
    <mergeCell ref="D66:D67"/>
    <mergeCell ref="K66:K67"/>
    <mergeCell ref="Q66:Q67"/>
    <mergeCell ref="E66:E67"/>
    <mergeCell ref="F66:F67"/>
    <mergeCell ref="O66:O67"/>
    <mergeCell ref="P66:P67"/>
    <mergeCell ref="L66:L67"/>
    <mergeCell ref="AC66:AC67"/>
    <mergeCell ref="AF66:AF67"/>
    <mergeCell ref="AH57:AH58"/>
    <mergeCell ref="AC70:AC71"/>
    <mergeCell ref="V70:V71"/>
    <mergeCell ref="Q57:Q58"/>
    <mergeCell ref="J57:J58"/>
    <mergeCell ref="K57:K58"/>
    <mergeCell ref="O57:O58"/>
    <mergeCell ref="A83:A84"/>
    <mergeCell ref="E59:E60"/>
    <mergeCell ref="C57:C58"/>
    <mergeCell ref="P57:P58"/>
    <mergeCell ref="R59:R60"/>
    <mergeCell ref="Q83:Q84"/>
    <mergeCell ref="K70:K71"/>
    <mergeCell ref="L70:L71"/>
    <mergeCell ref="E70:E71"/>
    <mergeCell ref="F70:F71"/>
    <mergeCell ref="L57:L58"/>
    <mergeCell ref="G57:G58"/>
    <mergeCell ref="I57:I58"/>
    <mergeCell ref="G70:G71"/>
    <mergeCell ref="H70:H71"/>
    <mergeCell ref="I70:I71"/>
    <mergeCell ref="C66:C67"/>
    <mergeCell ref="N70:N71"/>
    <mergeCell ref="O70:O71"/>
    <mergeCell ref="P70:P71"/>
    <mergeCell ref="G66:G67"/>
    <mergeCell ref="H66:H67"/>
    <mergeCell ref="I66:I67"/>
    <mergeCell ref="J66:J67"/>
    <mergeCell ref="R66:R67"/>
    <mergeCell ref="R83:R84"/>
    <mergeCell ref="A79:A80"/>
    <mergeCell ref="V83:V84"/>
    <mergeCell ref="C83:C84"/>
    <mergeCell ref="K83:K84"/>
    <mergeCell ref="L83:L84"/>
    <mergeCell ref="I83:I84"/>
    <mergeCell ref="F83:F84"/>
    <mergeCell ref="G83:G84"/>
    <mergeCell ref="C79:C80"/>
    <mergeCell ref="I79:I80"/>
    <mergeCell ref="L79:L80"/>
    <mergeCell ref="F79:F80"/>
    <mergeCell ref="G79:G80"/>
    <mergeCell ref="J79:J80"/>
    <mergeCell ref="D79:D80"/>
    <mergeCell ref="E79:E80"/>
    <mergeCell ref="I68:I69"/>
    <mergeCell ref="J68:J69"/>
    <mergeCell ref="W83:W84"/>
    <mergeCell ref="J70:J71"/>
    <mergeCell ref="AA66:AA67"/>
    <mergeCell ref="AB66:AB67"/>
    <mergeCell ref="M83:M84"/>
    <mergeCell ref="P83:P84"/>
    <mergeCell ref="D83:D84"/>
    <mergeCell ref="E83:E84"/>
    <mergeCell ref="H83:H84"/>
    <mergeCell ref="H79:H80"/>
    <mergeCell ref="N79:N80"/>
    <mergeCell ref="P79:P80"/>
    <mergeCell ref="N66:N67"/>
    <mergeCell ref="M66:M67"/>
    <mergeCell ref="T70:T71"/>
    <mergeCell ref="X70:X71"/>
    <mergeCell ref="Z70:Z71"/>
    <mergeCell ref="AA70:AA71"/>
    <mergeCell ref="AB70:AB71"/>
    <mergeCell ref="U83:U84"/>
    <mergeCell ref="T83:T84"/>
    <mergeCell ref="AB79:AB80"/>
    <mergeCell ref="K79:K80"/>
    <mergeCell ref="J83:J84"/>
    <mergeCell ref="X83:X84"/>
    <mergeCell ref="Y83:Y84"/>
    <mergeCell ref="AD79:AD80"/>
    <mergeCell ref="Z79:Z80"/>
    <mergeCell ref="AC79:AC80"/>
    <mergeCell ref="S79:S80"/>
    <mergeCell ref="T79:T80"/>
    <mergeCell ref="U79:U80"/>
    <mergeCell ref="V79:V80"/>
    <mergeCell ref="S83:S84"/>
    <mergeCell ref="AC83:AC84"/>
    <mergeCell ref="Z83:Z84"/>
    <mergeCell ref="AA83:AA84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C81:AC82"/>
    <mergeCell ref="T57:T58"/>
    <mergeCell ref="S59:S60"/>
    <mergeCell ref="T59:T60"/>
    <mergeCell ref="S57:S58"/>
    <mergeCell ref="AE79:AE80"/>
    <mergeCell ref="X79:X80"/>
    <mergeCell ref="Y79:Y80"/>
    <mergeCell ref="T66:T67"/>
    <mergeCell ref="S66:S67"/>
    <mergeCell ref="W66:W67"/>
    <mergeCell ref="X66:X67"/>
    <mergeCell ref="Y66:Y67"/>
    <mergeCell ref="Z66:Z67"/>
    <mergeCell ref="V64:V65"/>
    <mergeCell ref="Y68:Y69"/>
    <mergeCell ref="Z68:Z69"/>
    <mergeCell ref="AA68:AA69"/>
    <mergeCell ref="W77:W78"/>
    <mergeCell ref="V77:V78"/>
    <mergeCell ref="AB68:AB69"/>
    <mergeCell ref="AC68:AC69"/>
    <mergeCell ref="AD68:AD69"/>
    <mergeCell ref="AE68:AE69"/>
    <mergeCell ref="X77:X78"/>
    <mergeCell ref="R57:R58"/>
    <mergeCell ref="AE66:AE67"/>
    <mergeCell ref="N64:N65"/>
    <mergeCell ref="O64:O65"/>
    <mergeCell ref="P64:P65"/>
    <mergeCell ref="Q64:Q65"/>
    <mergeCell ref="R64:R65"/>
    <mergeCell ref="S64:S65"/>
    <mergeCell ref="A90:AK90"/>
    <mergeCell ref="AH83:AH84"/>
    <mergeCell ref="A89:B89"/>
    <mergeCell ref="AH79:AH80"/>
    <mergeCell ref="A61:B61"/>
    <mergeCell ref="AI57:AI58"/>
    <mergeCell ref="A62:AK62"/>
    <mergeCell ref="A75:AK75"/>
    <mergeCell ref="A74:B74"/>
    <mergeCell ref="Z59:Z60"/>
    <mergeCell ref="AA59:AA60"/>
    <mergeCell ref="AB59:AB60"/>
    <mergeCell ref="AE57:AE58"/>
    <mergeCell ref="AH66:AH67"/>
    <mergeCell ref="AB83:AB84"/>
    <mergeCell ref="F59:F60"/>
    <mergeCell ref="T41:T42"/>
    <mergeCell ref="D41:D42"/>
    <mergeCell ref="E41:E42"/>
    <mergeCell ref="F41:F42"/>
    <mergeCell ref="AG79:AG80"/>
    <mergeCell ref="AI66:AI67"/>
    <mergeCell ref="AI59:AI60"/>
    <mergeCell ref="AD83:AD84"/>
    <mergeCell ref="AE83:AE84"/>
    <mergeCell ref="AG83:AG84"/>
    <mergeCell ref="AF83:AF84"/>
    <mergeCell ref="N83:N84"/>
    <mergeCell ref="O83:O84"/>
    <mergeCell ref="X57:X58"/>
    <mergeCell ref="AC57:AC58"/>
    <mergeCell ref="Z57:Z58"/>
    <mergeCell ref="P59:P60"/>
    <mergeCell ref="Q59:Q60"/>
    <mergeCell ref="G59:G60"/>
    <mergeCell ref="L59:L60"/>
    <mergeCell ref="M59:M60"/>
    <mergeCell ref="AI79:AI80"/>
    <mergeCell ref="AI83:AI84"/>
    <mergeCell ref="AH59:AH60"/>
    <mergeCell ref="C41:C42"/>
    <mergeCell ref="D59:D60"/>
    <mergeCell ref="AC59:AC60"/>
    <mergeCell ref="AD59:AD60"/>
    <mergeCell ref="X59:X60"/>
    <mergeCell ref="O59:O60"/>
    <mergeCell ref="A1:AK1"/>
    <mergeCell ref="A7:AK7"/>
    <mergeCell ref="A11:AK11"/>
    <mergeCell ref="A12:AK12"/>
    <mergeCell ref="J41:J42"/>
    <mergeCell ref="K41:K42"/>
    <mergeCell ref="L41:L42"/>
    <mergeCell ref="AG59:AG60"/>
    <mergeCell ref="Y59:Y60"/>
    <mergeCell ref="AF57:AF58"/>
    <mergeCell ref="AE59:AE60"/>
    <mergeCell ref="AF59:AF60"/>
    <mergeCell ref="Y57:Y58"/>
    <mergeCell ref="AB57:AB58"/>
    <mergeCell ref="W57:W58"/>
    <mergeCell ref="U59:U60"/>
    <mergeCell ref="V59:V60"/>
    <mergeCell ref="W59:W60"/>
    <mergeCell ref="A97:B97"/>
    <mergeCell ref="A98:B98"/>
    <mergeCell ref="AF41:AF42"/>
    <mergeCell ref="AG41:AG42"/>
    <mergeCell ref="AH41:AH42"/>
    <mergeCell ref="AI41:AI42"/>
    <mergeCell ref="Y41:Y42"/>
    <mergeCell ref="M41:M42"/>
    <mergeCell ref="N41:N42"/>
    <mergeCell ref="O41:O42"/>
    <mergeCell ref="S41:S42"/>
    <mergeCell ref="Z41:Z42"/>
    <mergeCell ref="AC41:AC42"/>
    <mergeCell ref="AD41:AD42"/>
    <mergeCell ref="AE41:AE42"/>
    <mergeCell ref="U41:U42"/>
    <mergeCell ref="W41:W42"/>
    <mergeCell ref="X41:X42"/>
    <mergeCell ref="P41:P42"/>
    <mergeCell ref="Q41:Q42"/>
    <mergeCell ref="R41:R42"/>
    <mergeCell ref="G41:G42"/>
    <mergeCell ref="H41:H42"/>
    <mergeCell ref="I41:I42"/>
    <mergeCell ref="H59:H60"/>
    <mergeCell ref="N59:N60"/>
    <mergeCell ref="J59:J60"/>
    <mergeCell ref="K59:K60"/>
    <mergeCell ref="I59:I60"/>
    <mergeCell ref="C59:C60"/>
    <mergeCell ref="U57:U58"/>
    <mergeCell ref="M70:M71"/>
    <mergeCell ref="T64:T65"/>
    <mergeCell ref="U64:U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D68:D69"/>
    <mergeCell ref="E68:E69"/>
    <mergeCell ref="F68:F69"/>
    <mergeCell ref="G68:G69"/>
    <mergeCell ref="H68:H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L64:L65"/>
    <mergeCell ref="M64:M65"/>
    <mergeCell ref="U66:U67"/>
    <mergeCell ref="V66:V67"/>
    <mergeCell ref="W70:W71"/>
    <mergeCell ref="AH68:AH69"/>
    <mergeCell ref="AI68:AI69"/>
    <mergeCell ref="AF68:AF69"/>
    <mergeCell ref="AG68:AG69"/>
    <mergeCell ref="AE77:AE78"/>
    <mergeCell ref="AF77:AF78"/>
    <mergeCell ref="AG77:AG78"/>
    <mergeCell ref="AH77:AH78"/>
    <mergeCell ref="AI77:AI78"/>
    <mergeCell ref="AF70:AF71"/>
    <mergeCell ref="AG70:AG71"/>
    <mergeCell ref="AH70:AH71"/>
    <mergeCell ref="AI70:AI71"/>
    <mergeCell ref="Y77:Y78"/>
    <mergeCell ref="Z77:Z78"/>
    <mergeCell ref="AA77:AA78"/>
    <mergeCell ref="AB77:AB78"/>
    <mergeCell ref="AC77:AC78"/>
    <mergeCell ref="AD77:AD78"/>
    <mergeCell ref="Y70:Y71"/>
    <mergeCell ref="AD70:AD71"/>
    <mergeCell ref="AE70:AE71"/>
    <mergeCell ref="A81:A82"/>
    <mergeCell ref="C81:C82"/>
    <mergeCell ref="D81:D82"/>
    <mergeCell ref="E81:E82"/>
    <mergeCell ref="F81:F82"/>
    <mergeCell ref="G81:G82"/>
    <mergeCell ref="H81:H82"/>
    <mergeCell ref="I81:I82"/>
    <mergeCell ref="J81:J82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AD81:AD82"/>
    <mergeCell ref="AE81:AE82"/>
    <mergeCell ref="AF81:AF82"/>
    <mergeCell ref="AG81:AG82"/>
    <mergeCell ref="P77:P78"/>
    <mergeCell ref="Q77:Q78"/>
    <mergeCell ref="R77:R78"/>
    <mergeCell ref="S77:S78"/>
    <mergeCell ref="T77:T78"/>
    <mergeCell ref="U77:U78"/>
    <mergeCell ref="AF79:AF80"/>
    <mergeCell ref="AA79:AA80"/>
    <mergeCell ref="W79:W80"/>
    <mergeCell ref="Q79:Q80"/>
    <mergeCell ref="R79:R80"/>
    <mergeCell ref="M81:M82"/>
    <mergeCell ref="N81:N82"/>
    <mergeCell ref="O81:O82"/>
    <mergeCell ref="P81:P82"/>
    <mergeCell ref="Q81:Q82"/>
    <mergeCell ref="R81:R82"/>
    <mergeCell ref="K77:K78"/>
    <mergeCell ref="L77:L78"/>
    <mergeCell ref="M77:M78"/>
    <mergeCell ref="N77:N78"/>
    <mergeCell ref="O77:O78"/>
    <mergeCell ref="M79:M80"/>
    <mergeCell ref="O79:O80"/>
    <mergeCell ref="K81:K82"/>
    <mergeCell ref="L81:L82"/>
  </mergeCells>
  <pageMargins left="0.7" right="0.7" top="0.75" bottom="0.75" header="0.3" footer="0.3"/>
  <pageSetup scale="20" orientation="landscape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6ea31a-29c5-4d7a-86a1-5f8c3318af2a">
      <UserInfo>
        <DisplayName>Małgorzata Godlewska</DisplayName>
        <AccountId>53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2DE2580A4F947BEE34CE88FE40905" ma:contentTypeVersion="7" ma:contentTypeDescription="Create a new document." ma:contentTypeScope="" ma:versionID="6e04932138a871ee2a760765a3bc14fb">
  <xsd:schema xmlns:xsd="http://www.w3.org/2001/XMLSchema" xmlns:xs="http://www.w3.org/2001/XMLSchema" xmlns:p="http://schemas.microsoft.com/office/2006/metadata/properties" xmlns:ns2="005b59e4-2938-41ca-8be2-b6dfbb033815" xmlns:ns3="4c6ea31a-29c5-4d7a-86a1-5f8c3318af2a" targetNamespace="http://schemas.microsoft.com/office/2006/metadata/properties" ma:root="true" ma:fieldsID="f3bc8dc90ba18c1c3404675c9ee934f3" ns2:_="" ns3:_="">
    <xsd:import namespace="005b59e4-2938-41ca-8be2-b6dfbb033815"/>
    <xsd:import namespace="4c6ea31a-29c5-4d7a-86a1-5f8c3318a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b59e4-2938-41ca-8be2-b6dfbb033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ea31a-29c5-4d7a-86a1-5f8c3318af2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85AADA-B094-47F0-94F8-359A816C0351}">
  <ds:schemaRefs>
    <ds:schemaRef ds:uri="http://schemas.microsoft.com/office/2006/metadata/properties"/>
    <ds:schemaRef ds:uri="http://schemas.microsoft.com/office/infopath/2007/PartnerControls"/>
    <ds:schemaRef ds:uri="4c6ea31a-29c5-4d7a-86a1-5f8c3318af2a"/>
  </ds:schemaRefs>
</ds:datastoreItem>
</file>

<file path=customXml/itemProps2.xml><?xml version="1.0" encoding="utf-8"?>
<ds:datastoreItem xmlns:ds="http://schemas.openxmlformats.org/officeDocument/2006/customXml" ds:itemID="{AE2F108E-D803-440B-890B-8DEE4D5C1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5b59e4-2938-41ca-8be2-b6dfbb033815"/>
    <ds:schemaRef ds:uri="4c6ea31a-29c5-4d7a-86a1-5f8c3318a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3E96C5-21B0-419C-AB26-B680EB60B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Małgorzata Godlewska</cp:lastModifiedBy>
  <cp:revision/>
  <dcterms:created xsi:type="dcterms:W3CDTF">2023-01-03T12:52:14Z</dcterms:created>
  <dcterms:modified xsi:type="dcterms:W3CDTF">2023-06-21T21:14:37Z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0x0101002D82DE2580A4F947BEE34CE88FE40905</vt:lpwstr>
  </property>
</Properties>
</file>