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malgorzata_godlewska_ug_edu_pl/Documents/Desktop/UG dokumenty 2022-23/NOWE PROGRAMY 23-24/"/>
    </mc:Choice>
  </mc:AlternateContent>
  <xr:revisionPtr revIDLastSave="0" documentId="14_{6E34AAAF-7686-445F-9394-45B5F4E4FA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studiów" sheetId="1" r:id="rId1"/>
  </sheets>
  <definedNames>
    <definedName name="_xlnm.Print_Area" localSheetId="0">'Plan studiów'!$A$1:$AK$88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G36" i="1"/>
  <c r="G83" i="1" s="1"/>
  <c r="H36" i="1"/>
  <c r="H83" i="1" s="1"/>
  <c r="I36" i="1"/>
  <c r="I83" i="1" s="1"/>
  <c r="J36" i="1"/>
  <c r="J83" i="1" s="1"/>
  <c r="K36" i="1"/>
  <c r="K83" i="1" s="1"/>
  <c r="L36" i="1"/>
  <c r="M36" i="1"/>
  <c r="M83" i="1" s="1"/>
  <c r="N36" i="1"/>
  <c r="N83" i="1" s="1"/>
  <c r="O36" i="1"/>
  <c r="P36" i="1"/>
  <c r="Q36" i="1"/>
  <c r="Q83" i="1" s="1"/>
  <c r="R36" i="1"/>
  <c r="R83" i="1" s="1"/>
  <c r="S36" i="1"/>
  <c r="S83" i="1" s="1"/>
  <c r="T36" i="1"/>
  <c r="U36" i="1"/>
  <c r="V36" i="1"/>
  <c r="V83" i="1" s="1"/>
  <c r="W36" i="1"/>
  <c r="W83" i="1" s="1"/>
  <c r="X36" i="1"/>
  <c r="X83" i="1" s="1"/>
  <c r="Y36" i="1"/>
  <c r="Z36" i="1"/>
  <c r="Z83" i="1" s="1"/>
  <c r="AA36" i="1"/>
  <c r="AA83" i="1" s="1"/>
  <c r="AB36" i="1"/>
  <c r="AB83" i="1" s="1"/>
  <c r="AC36" i="1"/>
  <c r="AC83" i="1" s="1"/>
  <c r="AD36" i="1"/>
  <c r="AE36" i="1"/>
  <c r="AF36" i="1"/>
  <c r="AF83" i="1" s="1"/>
  <c r="AG36" i="1"/>
  <c r="AG83" i="1" s="1"/>
  <c r="AH36" i="1"/>
  <c r="AH83" i="1" s="1"/>
  <c r="AI36" i="1"/>
  <c r="AK78" i="1"/>
  <c r="AJ78" i="1" s="1"/>
  <c r="AK79" i="1"/>
  <c r="AJ79" i="1" s="1"/>
  <c r="AK80" i="1"/>
  <c r="AJ80" i="1" s="1"/>
  <c r="AK81" i="1"/>
  <c r="AJ81" i="1" s="1"/>
  <c r="AK63" i="1"/>
  <c r="AJ63" i="1" s="1"/>
  <c r="AK65" i="1"/>
  <c r="AJ65" i="1" s="1"/>
  <c r="AK67" i="1"/>
  <c r="AJ67" i="1" s="1"/>
  <c r="AK69" i="1"/>
  <c r="AJ69" i="1" s="1"/>
  <c r="AK71" i="1"/>
  <c r="AJ71" i="1" s="1"/>
  <c r="AK73" i="1"/>
  <c r="AJ73" i="1" s="1"/>
  <c r="AK55" i="1"/>
  <c r="AJ55" i="1" s="1"/>
  <c r="AK57" i="1"/>
  <c r="AJ57" i="1" s="1"/>
  <c r="AK40" i="1"/>
  <c r="AJ40" i="1" s="1"/>
  <c r="AK41" i="1"/>
  <c r="AJ41" i="1" s="1"/>
  <c r="AK42" i="1"/>
  <c r="AJ42" i="1" s="1"/>
  <c r="AK43" i="1"/>
  <c r="AJ43" i="1" s="1"/>
  <c r="AK44" i="1"/>
  <c r="AJ44" i="1" s="1"/>
  <c r="AK45" i="1"/>
  <c r="AJ45" i="1" s="1"/>
  <c r="AK46" i="1"/>
  <c r="AJ46" i="1" s="1"/>
  <c r="AK47" i="1"/>
  <c r="AJ47" i="1" s="1"/>
  <c r="AK48" i="1"/>
  <c r="AJ48" i="1" s="1"/>
  <c r="AK50" i="1"/>
  <c r="AJ50" i="1" s="1"/>
  <c r="AK13" i="1"/>
  <c r="AJ13" i="1" s="1"/>
  <c r="AK14" i="1"/>
  <c r="AJ14" i="1" s="1"/>
  <c r="AK15" i="1"/>
  <c r="AJ15" i="1" s="1"/>
  <c r="AK16" i="1"/>
  <c r="AJ16" i="1" s="1"/>
  <c r="AK17" i="1"/>
  <c r="AJ17" i="1" s="1"/>
  <c r="AK18" i="1"/>
  <c r="AJ18" i="1" s="1"/>
  <c r="AK19" i="1"/>
  <c r="AJ19" i="1" s="1"/>
  <c r="AK20" i="1"/>
  <c r="AJ20" i="1" s="1"/>
  <c r="AK21" i="1"/>
  <c r="AJ21" i="1" s="1"/>
  <c r="AK22" i="1"/>
  <c r="AJ22" i="1" s="1"/>
  <c r="AK23" i="1"/>
  <c r="AJ23" i="1" s="1"/>
  <c r="AK24" i="1"/>
  <c r="AJ24" i="1" s="1"/>
  <c r="AK25" i="1"/>
  <c r="AJ25" i="1" s="1"/>
  <c r="AK26" i="1"/>
  <c r="AJ26" i="1" s="1"/>
  <c r="AK27" i="1"/>
  <c r="AJ27" i="1" s="1"/>
  <c r="AK28" i="1"/>
  <c r="AJ28" i="1" s="1"/>
  <c r="AK29" i="1"/>
  <c r="AJ29" i="1" s="1"/>
  <c r="AK30" i="1"/>
  <c r="AJ30" i="1" s="1"/>
  <c r="AK31" i="1"/>
  <c r="AJ31" i="1" s="1"/>
  <c r="AK32" i="1"/>
  <c r="AJ32" i="1" s="1"/>
  <c r="AK33" i="1"/>
  <c r="AJ33" i="1" s="1"/>
  <c r="AK34" i="1"/>
  <c r="AJ34" i="1" s="1"/>
  <c r="AK35" i="1"/>
  <c r="AJ35" i="1" s="1"/>
  <c r="AK12" i="1"/>
  <c r="AK77" i="1"/>
  <c r="AK61" i="1"/>
  <c r="F82" i="1"/>
  <c r="F75" i="1"/>
  <c r="F52" i="1"/>
  <c r="F36" i="1"/>
  <c r="AK39" i="1"/>
  <c r="AK54" i="1"/>
  <c r="U83" i="1" l="1"/>
  <c r="AE83" i="1"/>
  <c r="O83" i="1"/>
  <c r="Y83" i="1"/>
  <c r="AI83" i="1"/>
  <c r="T83" i="1"/>
  <c r="AD83" i="1"/>
  <c r="L83" i="1"/>
  <c r="AJ54" i="1"/>
  <c r="AJ59" i="1" s="1"/>
  <c r="AK59" i="1"/>
  <c r="AJ39" i="1"/>
  <c r="AJ52" i="1" s="1"/>
  <c r="AK52" i="1"/>
  <c r="AJ61" i="1"/>
  <c r="AJ75" i="1" s="1"/>
  <c r="AK75" i="1"/>
  <c r="AK82" i="1"/>
  <c r="AJ77" i="1"/>
  <c r="AJ82" i="1" s="1"/>
  <c r="AJ12" i="1"/>
  <c r="AJ36" i="1" s="1"/>
  <c r="AK36" i="1"/>
  <c r="P83" i="1"/>
  <c r="F59" i="1"/>
  <c r="F83" i="1" s="1"/>
  <c r="AK83" i="1" l="1"/>
  <c r="AJ83" i="1"/>
</calcChain>
</file>

<file path=xl/sharedStrings.xml><?xml version="1.0" encoding="utf-8"?>
<sst xmlns="http://schemas.openxmlformats.org/spreadsheetml/2006/main" count="131" uniqueCount="102">
  <si>
    <t>PLAN STUDIÓW NIESTACJONARNYCH PIERWSZEGO STOPNIA OD ROKU AKADEMICKIEGO 2023/24</t>
  </si>
  <si>
    <t>WYDZIAŁ: FILOLOGICZNY</t>
  </si>
  <si>
    <t xml:space="preserve">KIERUNEK: LINGWISTYKA STOSOWANA </t>
  </si>
  <si>
    <t>SPECJALNOŚĆ KOMUNIKACYJNO-TRANSLATORYCZNA</t>
  </si>
  <si>
    <t>PROFIL: OGÓLNOAKADEMICKI</t>
  </si>
  <si>
    <t>Rozkład godzin  i punktów ECTS</t>
  </si>
  <si>
    <t>Lp.</t>
  </si>
  <si>
    <t>Przedmiot*</t>
  </si>
  <si>
    <t xml:space="preserve">Forma zaliczenia    po semestrze </t>
  </si>
  <si>
    <t>I rok</t>
  </si>
  <si>
    <t>II rok</t>
  </si>
  <si>
    <t>III rok</t>
  </si>
  <si>
    <t>Razem godzin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</si>
  <si>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</si>
  <si>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</si>
  <si>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</si>
  <si>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</si>
  <si>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</si>
  <si>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</si>
  <si>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</si>
  <si>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</si>
  <si>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</si>
  <si>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</si>
  <si>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</si>
  <si>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</si>
  <si>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</si>
  <si>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</si>
  <si>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</si>
  <si>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PODSTAWOWYCH - PRAKTYCZNA NAUKA JĘZYKA OBCEGO</t>
  </si>
  <si>
    <t>Praktyczna nauka języka niemieckiego (kurs zintegrowany) I</t>
  </si>
  <si>
    <t>Praktyczna nauka języka niemieckiego (kurs zintegrowany) II</t>
  </si>
  <si>
    <t>Praktyczna nauka języka niemieckiego (kurs zintegrowany) III</t>
  </si>
  <si>
    <t>Praktyczna nauka języka niemieckiego (kurs zintegrowany) IV</t>
  </si>
  <si>
    <t>Praktyczna nauka języka niemieckiego (kurs zintegrowany) V</t>
  </si>
  <si>
    <t>Praktyczna nauka języka niemieckiego (kurs zintegrowany) VI</t>
  </si>
  <si>
    <t>Praktyczna nauka języka angielskiego (kurs zintegrowany) I</t>
  </si>
  <si>
    <t>Praktyczna nauka języka angielskiego (kurs zintegrowany) II</t>
  </si>
  <si>
    <t>Praktyczna nauka języka angielskiego (kurs zintegrowany) III</t>
  </si>
  <si>
    <t>Praktyczna nauka języka angielskiego (kurs zintegrowany) IV</t>
  </si>
  <si>
    <t>Praktyczna nauka języka angielskiego (kurs zintegrowany) V</t>
  </si>
  <si>
    <t>Praktyczna nauka języka angielskiego (kurs zintegrowany) VI</t>
  </si>
  <si>
    <t>Praktyczna gramatyka języka niemieckiego I</t>
  </si>
  <si>
    <t>Praktyczna gramatyka języka niemieckiego II</t>
  </si>
  <si>
    <t>Praktyczna gramatyka języka niemieckiego III</t>
  </si>
  <si>
    <t>Praktyczna gramatyka języka niemieckiego IV</t>
  </si>
  <si>
    <t>Praktyczna gramatyka języka angielskiego I</t>
  </si>
  <si>
    <t>Praktyczna gramatyka języka angielskiego II</t>
  </si>
  <si>
    <t>Praktyczna gramatyka języka angielskiego III</t>
  </si>
  <si>
    <t>Praktyczna gramatyka języka angielskiego IV</t>
  </si>
  <si>
    <t>Język obcy I</t>
  </si>
  <si>
    <t>Język obcy II</t>
  </si>
  <si>
    <t>Język obcy III</t>
  </si>
  <si>
    <t>Język obcy IV</t>
  </si>
  <si>
    <t>razem</t>
  </si>
  <si>
    <t>B. GRUPA TREŚCI KIERUNKOWYCH</t>
  </si>
  <si>
    <t>B1. WIEDZA O JĘZYKU I KOMUNIKACJI</t>
  </si>
  <si>
    <t>Wstęp do językoznawstwa</t>
  </si>
  <si>
    <t>Gramatyka opisowa języka niemieckiego I</t>
  </si>
  <si>
    <t>Gramatyka opisowa języka niemieckiego II</t>
  </si>
  <si>
    <t>Gramatyka opisowa języka niemieckiego III</t>
  </si>
  <si>
    <t>Gramatyka opisowa języka angielskiego I</t>
  </si>
  <si>
    <t>Gramatyka opisowa języka angielskiego II</t>
  </si>
  <si>
    <t>Gramatyka opisowa języka angielskiego III</t>
  </si>
  <si>
    <t>Gramatyka kontrastywna niemiecko-polska z elementami analiz tekstowych</t>
  </si>
  <si>
    <t>Gramatyka kontrastywna angielsko-polska z elementami analiz tekstowych</t>
  </si>
  <si>
    <r>
      <t>Analiza dyskursu</t>
    </r>
    <r>
      <rPr>
        <sz val="12"/>
        <rFont val="Times New Roman"/>
        <family val="1"/>
        <charset val="238"/>
      </rPr>
      <t xml:space="preserve">      </t>
    </r>
  </si>
  <si>
    <t>Pragmalingwistyka</t>
  </si>
  <si>
    <t>Socjologia języka i komunikacji</t>
  </si>
  <si>
    <t>Psychologia języka z elementami akwizycji</t>
  </si>
  <si>
    <t>B2. WIEDZA O LITERATURZE OBSZARU JĘZYKOWEGO</t>
  </si>
  <si>
    <t>Wstęp do literaturoznawstwa</t>
  </si>
  <si>
    <t>Literatura brytyjska z elementami tłumaczeń literackich</t>
  </si>
  <si>
    <t>Literatura amerykańska z elementami tłumaczeń literackich</t>
  </si>
  <si>
    <t>Literatura Niemiec z elementami tłumaczeń literackich</t>
  </si>
  <si>
    <t>Współczesna literatura  Austrii i Szwajcarii z elementami tłumaczeń literackich</t>
  </si>
  <si>
    <t xml:space="preserve">                                                B3. PRZEDMIOTY TRANSLATORYCZNE</t>
  </si>
  <si>
    <t>Wprowadzenie do teorii przekładu</t>
  </si>
  <si>
    <t>Wprowadzenie do tłumaczeń specjalistycznych</t>
  </si>
  <si>
    <t>C. POZOSTAŁE PRZEDMIOTY</t>
  </si>
  <si>
    <t xml:space="preserve">Wykład monograficzny </t>
  </si>
  <si>
    <t>Seminarium licencjackie I**</t>
  </si>
  <si>
    <t>Seminarium licencjackie II**</t>
  </si>
  <si>
    <t>Seminarium licencjackie III**</t>
  </si>
  <si>
    <t>Praktyki zawodowe***</t>
  </si>
  <si>
    <t>RAZEM: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</si>
  <si>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</si>
  <si>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</si>
  <si>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* Kursywą oznaczono przedmioty do wyboru.</t>
  </si>
  <si>
    <t>** Seminarium licencjackie obejmuje napisanie pracy licencjackiej.</t>
  </si>
  <si>
    <t xml:space="preserve"> *** Praktyki zawodowe odbywają się w wymiarze 40 godzin.</t>
  </si>
  <si>
    <t xml:space="preserve">Dwustronne tłumaczenia polsko-angielskie (artykuły prasowe) </t>
  </si>
  <si>
    <t xml:space="preserve">Dwustronne tłumaczenia polsko-angielskie (teksty użytkowe) </t>
  </si>
  <si>
    <t>Dwustronne tłumaczenia ustne polsko-angielskie (parroting)</t>
  </si>
  <si>
    <t>Dwustronne tłumaczenia ustne polsko-angielskie (konsekutywne z notowaniem)</t>
  </si>
  <si>
    <t>Dwustronne tłumaczenia polsko-niemieckie (artykuły prasowe)</t>
  </si>
  <si>
    <t xml:space="preserve">Dwustronne tłumaczenia polsko-niemieckie (teksty użytkowe) </t>
  </si>
  <si>
    <t xml:space="preserve">Dwustronne tłumaczenia ustne polsko-niemieckie (parroting) </t>
  </si>
  <si>
    <t>Dwustronne tłumaczenia ustne polsko-niemieckie (konsekutywne z notowaniem)</t>
  </si>
  <si>
    <t>Dwustronne tłumaczenia ogólne polsko-niemieckie</t>
  </si>
  <si>
    <t>Dwustronne tłumaczenia specjalistyczne polsko-niemieckie</t>
  </si>
  <si>
    <t>Dwustronne tłumaczenia ogólne polsko-angielskie</t>
  </si>
  <si>
    <t>Dwustronne tłumaczenia specjalistyczncze polsko-angielskie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</si>
</sst>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0"/>
  <sheetViews>
    <sheetView tabSelected="1" zoomScaleNormal="100" zoomScaleSheetLayoutView="100" workbookViewId="0">
      <selection activeCell="AG84" sqref="AG84"/>
    </sheetView>
  </sheetViews>
  <sheetFormatPr defaultRowHeight="15.75" x14ac:dyDescent="0.25"/>
  <cols>
    <col min="1" max="1" width="5.7109375" style="6" customWidth="1"/>
    <col min="2" max="2" width="60.7109375" style="20" customWidth="1"/>
    <col min="3" max="3" width="6.7109375" style="21" customWidth="1"/>
    <col min="4" max="35" width="6.7109375" style="10" customWidth="1"/>
    <col min="36" max="37" width="7.7109375" style="7" customWidth="1"/>
    <col min="38" max="16384" width="9.140625" style="6"/>
  </cols>
  <sheetData>
    <row r="1" spans="1:37" ht="22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</row>
    <row r="2" spans="1:37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7" ht="22.5" customHeight="1" x14ac:dyDescent="0.25">
      <c r="A3" s="8"/>
      <c r="B3" s="3" t="s">
        <v>1</v>
      </c>
      <c r="C3" s="3"/>
      <c r="D3" s="3"/>
      <c r="E3" s="3"/>
      <c r="F3" s="3"/>
      <c r="G3" s="3"/>
      <c r="H3" s="3"/>
      <c r="I3" s="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7" ht="22.5" customHeight="1" x14ac:dyDescent="0.25">
      <c r="A4" s="8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M4" s="4"/>
      <c r="N4" s="4"/>
      <c r="O4" s="5" t="s">
        <v>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  <c r="AD4" s="9"/>
      <c r="AE4" s="9"/>
      <c r="AF4" s="9"/>
      <c r="AG4" s="9"/>
      <c r="AH4" s="9"/>
      <c r="AI4" s="9"/>
    </row>
    <row r="5" spans="1:37" ht="22.5" customHeight="1" x14ac:dyDescent="0.25">
      <c r="A5" s="8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9"/>
      <c r="AD5" s="9"/>
      <c r="AE5" s="9"/>
      <c r="AF5" s="9"/>
      <c r="AG5" s="9"/>
      <c r="AH5" s="9"/>
      <c r="AI5" s="9"/>
    </row>
    <row r="6" spans="1:37" ht="22.5" customHeight="1" thickBot="1" x14ac:dyDescent="0.3">
      <c r="A6" s="8"/>
      <c r="B6" s="18"/>
      <c r="C6" s="4"/>
      <c r="D6" s="9"/>
      <c r="E6" s="2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7" ht="22.5" customHeight="1" x14ac:dyDescent="0.25">
      <c r="A7" s="79" t="s">
        <v>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1"/>
    </row>
    <row r="8" spans="1:37" ht="22.5" customHeight="1" x14ac:dyDescent="0.25">
      <c r="A8" s="72" t="s">
        <v>6</v>
      </c>
      <c r="B8" s="65" t="s">
        <v>7</v>
      </c>
      <c r="C8" s="65" t="s">
        <v>8</v>
      </c>
      <c r="D8" s="65"/>
      <c r="E8" s="65"/>
      <c r="F8" s="73" t="s">
        <v>9</v>
      </c>
      <c r="G8" s="73"/>
      <c r="H8" s="73"/>
      <c r="I8" s="73"/>
      <c r="J8" s="73"/>
      <c r="K8" s="73"/>
      <c r="L8" s="73"/>
      <c r="M8" s="73"/>
      <c r="N8" s="73"/>
      <c r="O8" s="73"/>
      <c r="P8" s="74" t="s">
        <v>10</v>
      </c>
      <c r="Q8" s="74"/>
      <c r="R8" s="74"/>
      <c r="S8" s="74"/>
      <c r="T8" s="74"/>
      <c r="U8" s="74"/>
      <c r="V8" s="74"/>
      <c r="W8" s="74"/>
      <c r="X8" s="74"/>
      <c r="Y8" s="74"/>
      <c r="Z8" s="75" t="s">
        <v>11</v>
      </c>
      <c r="AA8" s="75"/>
      <c r="AB8" s="75"/>
      <c r="AC8" s="75"/>
      <c r="AD8" s="75"/>
      <c r="AE8" s="75"/>
      <c r="AF8" s="75"/>
      <c r="AG8" s="75"/>
      <c r="AH8" s="75"/>
      <c r="AI8" s="75"/>
      <c r="AJ8" s="65" t="s">
        <v>12</v>
      </c>
      <c r="AK8" s="68" t="s">
        <v>13</v>
      </c>
    </row>
    <row r="9" spans="1:37" s="11" customFormat="1" ht="22.5" customHeight="1" x14ac:dyDescent="0.25">
      <c r="A9" s="72"/>
      <c r="B9" s="65"/>
      <c r="C9" s="65"/>
      <c r="D9" s="65"/>
      <c r="E9" s="65"/>
      <c r="F9" s="73" t="s">
        <v>14</v>
      </c>
      <c r="G9" s="73"/>
      <c r="H9" s="73"/>
      <c r="I9" s="73"/>
      <c r="J9" s="73"/>
      <c r="K9" s="76" t="s">
        <v>15</v>
      </c>
      <c r="L9" s="76"/>
      <c r="M9" s="76"/>
      <c r="N9" s="76"/>
      <c r="O9" s="76"/>
      <c r="P9" s="74" t="s">
        <v>16</v>
      </c>
      <c r="Q9" s="74"/>
      <c r="R9" s="74"/>
      <c r="S9" s="74"/>
      <c r="T9" s="74"/>
      <c r="U9" s="77" t="s">
        <v>17</v>
      </c>
      <c r="V9" s="77"/>
      <c r="W9" s="77"/>
      <c r="X9" s="77"/>
      <c r="Y9" s="77"/>
      <c r="Z9" s="78" t="s">
        <v>18</v>
      </c>
      <c r="AA9" s="78"/>
      <c r="AB9" s="78"/>
      <c r="AC9" s="78"/>
      <c r="AD9" s="78"/>
      <c r="AE9" s="75" t="s">
        <v>19</v>
      </c>
      <c r="AF9" s="75"/>
      <c r="AG9" s="75"/>
      <c r="AH9" s="75"/>
      <c r="AI9" s="75"/>
      <c r="AJ9" s="65"/>
      <c r="AK9" s="68"/>
    </row>
    <row r="10" spans="1:37" s="11" customFormat="1" ht="22.5" customHeight="1" x14ac:dyDescent="0.25">
      <c r="A10" s="72"/>
      <c r="B10" s="65"/>
      <c r="C10" s="27" t="s">
        <v>20</v>
      </c>
      <c r="D10" s="27" t="s">
        <v>21</v>
      </c>
      <c r="E10" s="27" t="s">
        <v>22</v>
      </c>
      <c r="F10" s="30" t="s">
        <v>23</v>
      </c>
      <c r="G10" s="30" t="s">
        <v>24</v>
      </c>
      <c r="H10" s="30" t="s">
        <v>25</v>
      </c>
      <c r="I10" s="30" t="s">
        <v>26</v>
      </c>
      <c r="J10" s="30" t="s">
        <v>27</v>
      </c>
      <c r="K10" s="33" t="s">
        <v>23</v>
      </c>
      <c r="L10" s="33" t="s">
        <v>24</v>
      </c>
      <c r="M10" s="33" t="s">
        <v>25</v>
      </c>
      <c r="N10" s="33" t="s">
        <v>26</v>
      </c>
      <c r="O10" s="33" t="s">
        <v>27</v>
      </c>
      <c r="P10" s="31" t="s">
        <v>23</v>
      </c>
      <c r="Q10" s="31" t="s">
        <v>24</v>
      </c>
      <c r="R10" s="31" t="s">
        <v>25</v>
      </c>
      <c r="S10" s="31" t="s">
        <v>26</v>
      </c>
      <c r="T10" s="31" t="s">
        <v>27</v>
      </c>
      <c r="U10" s="34" t="s">
        <v>23</v>
      </c>
      <c r="V10" s="34" t="s">
        <v>24</v>
      </c>
      <c r="W10" s="34" t="s">
        <v>25</v>
      </c>
      <c r="X10" s="34" t="s">
        <v>26</v>
      </c>
      <c r="Y10" s="34" t="s">
        <v>27</v>
      </c>
      <c r="Z10" s="35" t="s">
        <v>23</v>
      </c>
      <c r="AA10" s="35" t="s">
        <v>24</v>
      </c>
      <c r="AB10" s="35" t="s">
        <v>25</v>
      </c>
      <c r="AC10" s="35" t="s">
        <v>26</v>
      </c>
      <c r="AD10" s="35" t="s">
        <v>27</v>
      </c>
      <c r="AE10" s="32" t="s">
        <v>23</v>
      </c>
      <c r="AF10" s="32" t="s">
        <v>24</v>
      </c>
      <c r="AG10" s="32" t="s">
        <v>25</v>
      </c>
      <c r="AH10" s="32" t="s">
        <v>26</v>
      </c>
      <c r="AI10" s="32" t="s">
        <v>27</v>
      </c>
      <c r="AJ10" s="65"/>
      <c r="AK10" s="68"/>
    </row>
    <row r="11" spans="1:37" ht="22.5" customHeight="1" x14ac:dyDescent="0.25">
      <c r="A11" s="61" t="s">
        <v>28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7"/>
    </row>
    <row r="12" spans="1:37" s="13" customFormat="1" ht="20.100000000000001" customHeight="1" x14ac:dyDescent="0.25">
      <c r="A12" s="43">
        <v>1</v>
      </c>
      <c r="B12" s="22" t="s">
        <v>29</v>
      </c>
      <c r="C12" s="23"/>
      <c r="D12" s="82">
        <v>1</v>
      </c>
      <c r="E12" s="23"/>
      <c r="F12" s="24"/>
      <c r="G12" s="24"/>
      <c r="H12" s="24">
        <v>45</v>
      </c>
      <c r="I12" s="24"/>
      <c r="J12" s="24">
        <v>7</v>
      </c>
      <c r="K12" s="36"/>
      <c r="L12" s="36"/>
      <c r="M12" s="36"/>
      <c r="N12" s="36"/>
      <c r="O12" s="36"/>
      <c r="P12" s="37"/>
      <c r="Q12" s="37"/>
      <c r="R12" s="37"/>
      <c r="S12" s="37"/>
      <c r="T12" s="37"/>
      <c r="U12" s="38"/>
      <c r="V12" s="38"/>
      <c r="W12" s="38"/>
      <c r="X12" s="38"/>
      <c r="Y12" s="38"/>
      <c r="Z12" s="39"/>
      <c r="AA12" s="39"/>
      <c r="AB12" s="39"/>
      <c r="AC12" s="39"/>
      <c r="AD12" s="39"/>
      <c r="AE12" s="40"/>
      <c r="AF12" s="40"/>
      <c r="AG12" s="40"/>
      <c r="AH12" s="40"/>
      <c r="AI12" s="40"/>
      <c r="AJ12" s="12">
        <f>SUM(F12:AI12)-AK12</f>
        <v>45</v>
      </c>
      <c r="AK12" s="44">
        <f t="shared" ref="AK12" si="0">SUM(J12,O12,T12,Y12,AD12,AI12)</f>
        <v>7</v>
      </c>
    </row>
    <row r="13" spans="1:37" s="13" customFormat="1" ht="20.100000000000001" customHeight="1" x14ac:dyDescent="0.25">
      <c r="A13" s="43">
        <v>2</v>
      </c>
      <c r="B13" s="22" t="s">
        <v>30</v>
      </c>
      <c r="C13" s="23"/>
      <c r="D13" s="23">
        <v>2</v>
      </c>
      <c r="E13" s="23"/>
      <c r="F13" s="24"/>
      <c r="G13" s="24"/>
      <c r="H13" s="24"/>
      <c r="I13" s="24"/>
      <c r="J13" s="24"/>
      <c r="K13" s="36"/>
      <c r="L13" s="36"/>
      <c r="M13" s="36">
        <v>45</v>
      </c>
      <c r="N13" s="36"/>
      <c r="O13" s="36">
        <v>7</v>
      </c>
      <c r="P13" s="37"/>
      <c r="Q13" s="37"/>
      <c r="R13" s="37"/>
      <c r="S13" s="37"/>
      <c r="T13" s="37"/>
      <c r="U13" s="38"/>
      <c r="V13" s="38"/>
      <c r="W13" s="38"/>
      <c r="X13" s="38"/>
      <c r="Y13" s="38"/>
      <c r="Z13" s="39"/>
      <c r="AA13" s="39"/>
      <c r="AB13" s="39"/>
      <c r="AC13" s="39"/>
      <c r="AD13" s="39"/>
      <c r="AE13" s="40"/>
      <c r="AF13" s="40"/>
      <c r="AG13" s="40"/>
      <c r="AH13" s="40"/>
      <c r="AI13" s="40"/>
      <c r="AJ13" s="12">
        <f t="shared" ref="AJ13:AJ35" si="1">SUM(F13:AI13)-AK13</f>
        <v>45</v>
      </c>
      <c r="AK13" s="44">
        <f t="shared" ref="AK13:AK35" si="2">SUM(J13,O13,T13,Y13,AD13,AI13)</f>
        <v>7</v>
      </c>
    </row>
    <row r="14" spans="1:37" s="13" customFormat="1" ht="20.100000000000001" customHeight="1" x14ac:dyDescent="0.25">
      <c r="A14" s="43">
        <v>3</v>
      </c>
      <c r="B14" s="22" t="s">
        <v>31</v>
      </c>
      <c r="C14" s="23"/>
      <c r="D14" s="23">
        <v>3</v>
      </c>
      <c r="E14" s="23"/>
      <c r="F14" s="24"/>
      <c r="G14" s="24"/>
      <c r="H14" s="24"/>
      <c r="I14" s="24"/>
      <c r="J14" s="24"/>
      <c r="K14" s="36"/>
      <c r="L14" s="36"/>
      <c r="M14" s="36"/>
      <c r="N14" s="36"/>
      <c r="O14" s="36"/>
      <c r="P14" s="37"/>
      <c r="Q14" s="37"/>
      <c r="R14" s="37">
        <v>40</v>
      </c>
      <c r="S14" s="37"/>
      <c r="T14" s="37">
        <v>6</v>
      </c>
      <c r="U14" s="38"/>
      <c r="V14" s="38"/>
      <c r="W14" s="38"/>
      <c r="X14" s="38"/>
      <c r="Y14" s="38"/>
      <c r="Z14" s="39"/>
      <c r="AA14" s="39"/>
      <c r="AB14" s="39"/>
      <c r="AC14" s="39"/>
      <c r="AD14" s="39"/>
      <c r="AE14" s="40"/>
      <c r="AF14" s="40"/>
      <c r="AG14" s="40"/>
      <c r="AH14" s="40"/>
      <c r="AI14" s="40"/>
      <c r="AJ14" s="12">
        <f t="shared" si="1"/>
        <v>40</v>
      </c>
      <c r="AK14" s="44">
        <f t="shared" si="2"/>
        <v>6</v>
      </c>
    </row>
    <row r="15" spans="1:37" s="13" customFormat="1" ht="20.100000000000001" customHeight="1" x14ac:dyDescent="0.25">
      <c r="A15" s="43">
        <v>4</v>
      </c>
      <c r="B15" s="22" t="s">
        <v>32</v>
      </c>
      <c r="C15" s="23"/>
      <c r="D15" s="23">
        <v>4</v>
      </c>
      <c r="E15" s="23"/>
      <c r="F15" s="24"/>
      <c r="G15" s="24"/>
      <c r="H15" s="24"/>
      <c r="I15" s="24"/>
      <c r="J15" s="24"/>
      <c r="K15" s="36"/>
      <c r="L15" s="36"/>
      <c r="M15" s="36"/>
      <c r="N15" s="36"/>
      <c r="O15" s="36"/>
      <c r="P15" s="37"/>
      <c r="Q15" s="37"/>
      <c r="R15" s="37"/>
      <c r="S15" s="37"/>
      <c r="T15" s="37"/>
      <c r="U15" s="38"/>
      <c r="V15" s="38"/>
      <c r="W15" s="38">
        <v>30</v>
      </c>
      <c r="X15" s="38"/>
      <c r="Y15" s="38">
        <v>5</v>
      </c>
      <c r="Z15" s="39"/>
      <c r="AA15" s="39"/>
      <c r="AB15" s="39"/>
      <c r="AC15" s="39"/>
      <c r="AD15" s="39"/>
      <c r="AE15" s="40"/>
      <c r="AF15" s="40"/>
      <c r="AG15" s="40"/>
      <c r="AH15" s="40"/>
      <c r="AI15" s="40"/>
      <c r="AJ15" s="12">
        <f t="shared" si="1"/>
        <v>30</v>
      </c>
      <c r="AK15" s="44">
        <f t="shared" si="2"/>
        <v>5</v>
      </c>
    </row>
    <row r="16" spans="1:37" s="13" customFormat="1" ht="20.100000000000001" customHeight="1" x14ac:dyDescent="0.25">
      <c r="A16" s="43">
        <v>5</v>
      </c>
      <c r="B16" s="22" t="s">
        <v>33</v>
      </c>
      <c r="C16" s="82"/>
      <c r="D16" s="23">
        <v>5</v>
      </c>
      <c r="E16" s="23"/>
      <c r="F16" s="24"/>
      <c r="G16" s="24"/>
      <c r="H16" s="24"/>
      <c r="I16" s="24"/>
      <c r="J16" s="24"/>
      <c r="K16" s="36"/>
      <c r="L16" s="36"/>
      <c r="M16" s="36"/>
      <c r="N16" s="36"/>
      <c r="O16" s="36"/>
      <c r="P16" s="37"/>
      <c r="Q16" s="37"/>
      <c r="R16" s="37"/>
      <c r="S16" s="37"/>
      <c r="T16" s="37"/>
      <c r="U16" s="38"/>
      <c r="V16" s="38"/>
      <c r="W16" s="38"/>
      <c r="X16" s="38"/>
      <c r="Y16" s="38"/>
      <c r="Z16" s="39"/>
      <c r="AA16" s="39"/>
      <c r="AB16" s="39">
        <v>35</v>
      </c>
      <c r="AC16" s="39"/>
      <c r="AD16" s="39">
        <v>5</v>
      </c>
      <c r="AE16" s="40"/>
      <c r="AF16" s="40"/>
      <c r="AG16" s="40"/>
      <c r="AH16" s="40"/>
      <c r="AI16" s="40"/>
      <c r="AJ16" s="12">
        <f t="shared" si="1"/>
        <v>35</v>
      </c>
      <c r="AK16" s="44">
        <f t="shared" si="2"/>
        <v>5</v>
      </c>
    </row>
    <row r="17" spans="1:37" s="13" customFormat="1" ht="20.100000000000001" customHeight="1" x14ac:dyDescent="0.25">
      <c r="A17" s="43">
        <v>6</v>
      </c>
      <c r="B17" s="22" t="s">
        <v>34</v>
      </c>
      <c r="C17" s="23">
        <v>6</v>
      </c>
      <c r="D17" s="23"/>
      <c r="E17" s="23"/>
      <c r="F17" s="24"/>
      <c r="G17" s="24"/>
      <c r="H17" s="24"/>
      <c r="I17" s="24"/>
      <c r="J17" s="24"/>
      <c r="K17" s="36"/>
      <c r="L17" s="36"/>
      <c r="M17" s="36"/>
      <c r="N17" s="36"/>
      <c r="O17" s="36"/>
      <c r="P17" s="37"/>
      <c r="Q17" s="37"/>
      <c r="R17" s="37"/>
      <c r="S17" s="37"/>
      <c r="T17" s="37"/>
      <c r="U17" s="38"/>
      <c r="V17" s="38"/>
      <c r="W17" s="38"/>
      <c r="X17" s="38"/>
      <c r="Y17" s="38"/>
      <c r="Z17" s="39"/>
      <c r="AA17" s="39"/>
      <c r="AB17" s="39"/>
      <c r="AC17" s="39"/>
      <c r="AD17" s="39"/>
      <c r="AE17" s="40"/>
      <c r="AF17" s="40"/>
      <c r="AG17" s="40">
        <v>35</v>
      </c>
      <c r="AH17" s="40"/>
      <c r="AI17" s="40">
        <v>6</v>
      </c>
      <c r="AJ17" s="12">
        <f t="shared" si="1"/>
        <v>35</v>
      </c>
      <c r="AK17" s="44">
        <f t="shared" si="2"/>
        <v>6</v>
      </c>
    </row>
    <row r="18" spans="1:37" s="13" customFormat="1" ht="20.100000000000001" customHeight="1" x14ac:dyDescent="0.25">
      <c r="A18" s="43">
        <v>7</v>
      </c>
      <c r="B18" s="22" t="s">
        <v>35</v>
      </c>
      <c r="C18" s="23"/>
      <c r="D18" s="82">
        <v>1</v>
      </c>
      <c r="E18" s="23"/>
      <c r="F18" s="24"/>
      <c r="G18" s="24"/>
      <c r="H18" s="24">
        <v>45</v>
      </c>
      <c r="I18" s="24"/>
      <c r="J18" s="24">
        <v>7</v>
      </c>
      <c r="K18" s="36"/>
      <c r="L18" s="36"/>
      <c r="M18" s="36"/>
      <c r="N18" s="36"/>
      <c r="O18" s="36"/>
      <c r="P18" s="37"/>
      <c r="Q18" s="37"/>
      <c r="R18" s="37"/>
      <c r="S18" s="37"/>
      <c r="T18" s="37"/>
      <c r="U18" s="38"/>
      <c r="V18" s="38"/>
      <c r="W18" s="38"/>
      <c r="X18" s="38"/>
      <c r="Y18" s="38"/>
      <c r="Z18" s="39"/>
      <c r="AA18" s="39"/>
      <c r="AB18" s="39"/>
      <c r="AC18" s="39"/>
      <c r="AD18" s="39"/>
      <c r="AE18" s="40"/>
      <c r="AF18" s="40"/>
      <c r="AG18" s="40"/>
      <c r="AH18" s="40"/>
      <c r="AI18" s="40"/>
      <c r="AJ18" s="12">
        <f t="shared" si="1"/>
        <v>45</v>
      </c>
      <c r="AK18" s="44">
        <f t="shared" si="2"/>
        <v>7</v>
      </c>
    </row>
    <row r="19" spans="1:37" s="13" customFormat="1" ht="20.100000000000001" customHeight="1" x14ac:dyDescent="0.25">
      <c r="A19" s="43">
        <v>8</v>
      </c>
      <c r="B19" s="22" t="s">
        <v>36</v>
      </c>
      <c r="C19" s="23"/>
      <c r="D19" s="23">
        <v>2</v>
      </c>
      <c r="E19" s="23"/>
      <c r="F19" s="24"/>
      <c r="G19" s="24"/>
      <c r="H19" s="24"/>
      <c r="I19" s="24"/>
      <c r="J19" s="24"/>
      <c r="K19" s="36"/>
      <c r="L19" s="36"/>
      <c r="M19" s="36">
        <v>45</v>
      </c>
      <c r="N19" s="36"/>
      <c r="O19" s="36">
        <v>7</v>
      </c>
      <c r="P19" s="37"/>
      <c r="Q19" s="37"/>
      <c r="R19" s="37"/>
      <c r="S19" s="37"/>
      <c r="T19" s="37"/>
      <c r="U19" s="38"/>
      <c r="V19" s="38"/>
      <c r="W19" s="38"/>
      <c r="X19" s="38"/>
      <c r="Y19" s="38"/>
      <c r="Z19" s="39"/>
      <c r="AA19" s="39"/>
      <c r="AB19" s="39"/>
      <c r="AC19" s="39"/>
      <c r="AD19" s="39"/>
      <c r="AE19" s="40"/>
      <c r="AF19" s="40"/>
      <c r="AG19" s="40"/>
      <c r="AH19" s="40"/>
      <c r="AI19" s="40"/>
      <c r="AJ19" s="12">
        <f t="shared" si="1"/>
        <v>45</v>
      </c>
      <c r="AK19" s="44">
        <f t="shared" si="2"/>
        <v>7</v>
      </c>
    </row>
    <row r="20" spans="1:37" s="13" customFormat="1" ht="20.100000000000001" customHeight="1" x14ac:dyDescent="0.25">
      <c r="A20" s="43">
        <v>9</v>
      </c>
      <c r="B20" s="22" t="s">
        <v>37</v>
      </c>
      <c r="C20" s="23"/>
      <c r="D20" s="23">
        <v>3</v>
      </c>
      <c r="E20" s="23"/>
      <c r="F20" s="24"/>
      <c r="G20" s="24"/>
      <c r="H20" s="24"/>
      <c r="I20" s="24"/>
      <c r="J20" s="24"/>
      <c r="K20" s="36"/>
      <c r="L20" s="36"/>
      <c r="M20" s="36"/>
      <c r="N20" s="36"/>
      <c r="O20" s="36"/>
      <c r="P20" s="37"/>
      <c r="Q20" s="37"/>
      <c r="R20" s="37">
        <v>40</v>
      </c>
      <c r="S20" s="37"/>
      <c r="T20" s="37">
        <v>6</v>
      </c>
      <c r="U20" s="38"/>
      <c r="V20" s="38"/>
      <c r="W20" s="38"/>
      <c r="X20" s="38"/>
      <c r="Y20" s="38"/>
      <c r="Z20" s="39"/>
      <c r="AA20" s="39"/>
      <c r="AB20" s="39"/>
      <c r="AC20" s="39"/>
      <c r="AD20" s="39"/>
      <c r="AE20" s="40"/>
      <c r="AF20" s="40"/>
      <c r="AG20" s="40"/>
      <c r="AH20" s="40"/>
      <c r="AI20" s="40"/>
      <c r="AJ20" s="12">
        <f t="shared" si="1"/>
        <v>40</v>
      </c>
      <c r="AK20" s="44">
        <f t="shared" si="2"/>
        <v>6</v>
      </c>
    </row>
    <row r="21" spans="1:37" s="13" customFormat="1" ht="20.100000000000001" customHeight="1" x14ac:dyDescent="0.25">
      <c r="A21" s="43">
        <v>10</v>
      </c>
      <c r="B21" s="22" t="s">
        <v>38</v>
      </c>
      <c r="C21" s="23"/>
      <c r="D21" s="23">
        <v>4</v>
      </c>
      <c r="E21" s="23"/>
      <c r="F21" s="24"/>
      <c r="G21" s="24"/>
      <c r="H21" s="24"/>
      <c r="I21" s="24"/>
      <c r="J21" s="24"/>
      <c r="K21" s="36"/>
      <c r="L21" s="36"/>
      <c r="M21" s="36"/>
      <c r="N21" s="36"/>
      <c r="O21" s="36"/>
      <c r="P21" s="37"/>
      <c r="Q21" s="37"/>
      <c r="R21" s="37"/>
      <c r="S21" s="37"/>
      <c r="T21" s="37"/>
      <c r="U21" s="38"/>
      <c r="V21" s="38"/>
      <c r="W21" s="38">
        <v>30</v>
      </c>
      <c r="X21" s="38"/>
      <c r="Y21" s="38">
        <v>5</v>
      </c>
      <c r="Z21" s="39"/>
      <c r="AA21" s="39"/>
      <c r="AB21" s="39"/>
      <c r="AC21" s="39"/>
      <c r="AD21" s="39"/>
      <c r="AE21" s="40"/>
      <c r="AF21" s="40"/>
      <c r="AG21" s="40"/>
      <c r="AH21" s="40"/>
      <c r="AI21" s="40"/>
      <c r="AJ21" s="12">
        <f t="shared" si="1"/>
        <v>30</v>
      </c>
      <c r="AK21" s="44">
        <f t="shared" si="2"/>
        <v>5</v>
      </c>
    </row>
    <row r="22" spans="1:37" s="13" customFormat="1" ht="20.100000000000001" customHeight="1" x14ac:dyDescent="0.25">
      <c r="A22" s="43">
        <v>11</v>
      </c>
      <c r="B22" s="22" t="s">
        <v>39</v>
      </c>
      <c r="C22" s="82"/>
      <c r="D22" s="23">
        <v>5</v>
      </c>
      <c r="E22" s="23"/>
      <c r="F22" s="24"/>
      <c r="G22" s="24"/>
      <c r="H22" s="24"/>
      <c r="I22" s="24"/>
      <c r="J22" s="24"/>
      <c r="K22" s="36"/>
      <c r="L22" s="36"/>
      <c r="M22" s="36"/>
      <c r="N22" s="36"/>
      <c r="O22" s="36"/>
      <c r="P22" s="37"/>
      <c r="Q22" s="37"/>
      <c r="R22" s="37"/>
      <c r="S22" s="37"/>
      <c r="T22" s="37"/>
      <c r="U22" s="38"/>
      <c r="V22" s="38"/>
      <c r="W22" s="38"/>
      <c r="X22" s="38"/>
      <c r="Y22" s="38"/>
      <c r="Z22" s="39"/>
      <c r="AA22" s="39"/>
      <c r="AB22" s="39">
        <v>20</v>
      </c>
      <c r="AC22" s="39"/>
      <c r="AD22" s="39">
        <v>3</v>
      </c>
      <c r="AE22" s="40"/>
      <c r="AF22" s="40"/>
      <c r="AG22" s="40"/>
      <c r="AH22" s="40"/>
      <c r="AI22" s="40"/>
      <c r="AJ22" s="12">
        <f t="shared" si="1"/>
        <v>20</v>
      </c>
      <c r="AK22" s="44">
        <f t="shared" si="2"/>
        <v>3</v>
      </c>
    </row>
    <row r="23" spans="1:37" s="13" customFormat="1" ht="20.100000000000001" customHeight="1" x14ac:dyDescent="0.25">
      <c r="A23" s="43">
        <v>12</v>
      </c>
      <c r="B23" s="22" t="s">
        <v>40</v>
      </c>
      <c r="C23" s="23">
        <v>6</v>
      </c>
      <c r="D23" s="23"/>
      <c r="E23" s="23"/>
      <c r="F23" s="24"/>
      <c r="G23" s="24"/>
      <c r="H23" s="24"/>
      <c r="I23" s="24"/>
      <c r="J23" s="24"/>
      <c r="K23" s="36"/>
      <c r="L23" s="36"/>
      <c r="M23" s="36"/>
      <c r="N23" s="36"/>
      <c r="O23" s="36"/>
      <c r="P23" s="37"/>
      <c r="Q23" s="37"/>
      <c r="R23" s="37"/>
      <c r="S23" s="37"/>
      <c r="T23" s="37"/>
      <c r="U23" s="38"/>
      <c r="V23" s="38"/>
      <c r="W23" s="38"/>
      <c r="X23" s="38"/>
      <c r="Y23" s="38"/>
      <c r="Z23" s="39"/>
      <c r="AA23" s="39"/>
      <c r="AB23" s="39"/>
      <c r="AC23" s="39"/>
      <c r="AD23" s="39"/>
      <c r="AE23" s="40"/>
      <c r="AF23" s="40"/>
      <c r="AG23" s="40">
        <v>20</v>
      </c>
      <c r="AH23" s="40"/>
      <c r="AI23" s="40">
        <v>4</v>
      </c>
      <c r="AJ23" s="12">
        <f t="shared" si="1"/>
        <v>20</v>
      </c>
      <c r="AK23" s="44">
        <f t="shared" si="2"/>
        <v>4</v>
      </c>
    </row>
    <row r="24" spans="1:37" ht="20.100000000000001" customHeight="1" x14ac:dyDescent="0.25">
      <c r="A24" s="43">
        <v>13</v>
      </c>
      <c r="B24" s="22" t="s">
        <v>41</v>
      </c>
      <c r="C24" s="23"/>
      <c r="D24" s="23">
        <v>1</v>
      </c>
      <c r="E24" s="23"/>
      <c r="F24" s="24"/>
      <c r="G24" s="24"/>
      <c r="H24" s="24">
        <v>25</v>
      </c>
      <c r="I24" s="24"/>
      <c r="J24" s="24">
        <v>4</v>
      </c>
      <c r="K24" s="36"/>
      <c r="L24" s="36"/>
      <c r="M24" s="36"/>
      <c r="N24" s="36"/>
      <c r="O24" s="36"/>
      <c r="P24" s="37"/>
      <c r="Q24" s="37"/>
      <c r="R24" s="37"/>
      <c r="S24" s="37"/>
      <c r="T24" s="37"/>
      <c r="U24" s="38"/>
      <c r="V24" s="38"/>
      <c r="W24" s="38"/>
      <c r="X24" s="38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12">
        <f t="shared" si="1"/>
        <v>25</v>
      </c>
      <c r="AK24" s="44">
        <f t="shared" si="2"/>
        <v>4</v>
      </c>
    </row>
    <row r="25" spans="1:37" ht="20.100000000000001" customHeight="1" x14ac:dyDescent="0.25">
      <c r="A25" s="43">
        <v>14</v>
      </c>
      <c r="B25" s="22" t="s">
        <v>42</v>
      </c>
      <c r="C25" s="23"/>
      <c r="D25" s="23">
        <v>2</v>
      </c>
      <c r="E25" s="23"/>
      <c r="F25" s="24"/>
      <c r="G25" s="24"/>
      <c r="H25" s="24"/>
      <c r="I25" s="24"/>
      <c r="J25" s="24"/>
      <c r="K25" s="36"/>
      <c r="L25" s="36"/>
      <c r="M25" s="36">
        <v>25</v>
      </c>
      <c r="N25" s="36"/>
      <c r="O25" s="36">
        <v>4</v>
      </c>
      <c r="P25" s="37"/>
      <c r="Q25" s="37"/>
      <c r="R25" s="37"/>
      <c r="S25" s="37"/>
      <c r="T25" s="37"/>
      <c r="U25" s="38"/>
      <c r="V25" s="38"/>
      <c r="W25" s="38"/>
      <c r="X25" s="38"/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12">
        <f t="shared" si="1"/>
        <v>25</v>
      </c>
      <c r="AK25" s="44">
        <f t="shared" si="2"/>
        <v>4</v>
      </c>
    </row>
    <row r="26" spans="1:37" ht="20.100000000000001" customHeight="1" x14ac:dyDescent="0.25">
      <c r="A26" s="43">
        <v>15</v>
      </c>
      <c r="B26" s="22" t="s">
        <v>43</v>
      </c>
      <c r="C26" s="23"/>
      <c r="D26" s="23">
        <v>3</v>
      </c>
      <c r="E26" s="23"/>
      <c r="F26" s="24"/>
      <c r="G26" s="24"/>
      <c r="H26" s="24"/>
      <c r="I26" s="24"/>
      <c r="J26" s="24"/>
      <c r="K26" s="36"/>
      <c r="L26" s="36"/>
      <c r="M26" s="36"/>
      <c r="N26" s="36"/>
      <c r="O26" s="36"/>
      <c r="P26" s="37"/>
      <c r="Q26" s="37"/>
      <c r="R26" s="37">
        <v>15</v>
      </c>
      <c r="S26" s="37"/>
      <c r="T26" s="37">
        <v>2</v>
      </c>
      <c r="U26" s="38"/>
      <c r="V26" s="38"/>
      <c r="W26" s="38"/>
      <c r="X26" s="38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12">
        <f t="shared" si="1"/>
        <v>15</v>
      </c>
      <c r="AK26" s="44">
        <f t="shared" si="2"/>
        <v>2</v>
      </c>
    </row>
    <row r="27" spans="1:37" ht="20.100000000000001" customHeight="1" x14ac:dyDescent="0.25">
      <c r="A27" s="43">
        <v>16</v>
      </c>
      <c r="B27" s="22" t="s">
        <v>44</v>
      </c>
      <c r="C27" s="23"/>
      <c r="D27" s="23">
        <v>4</v>
      </c>
      <c r="E27" s="23"/>
      <c r="F27" s="24"/>
      <c r="G27" s="24"/>
      <c r="H27" s="24"/>
      <c r="I27" s="24"/>
      <c r="J27" s="24"/>
      <c r="K27" s="36"/>
      <c r="L27" s="36"/>
      <c r="M27" s="36"/>
      <c r="N27" s="36"/>
      <c r="O27" s="36"/>
      <c r="P27" s="37"/>
      <c r="Q27" s="37"/>
      <c r="R27" s="37"/>
      <c r="S27" s="37"/>
      <c r="T27" s="37"/>
      <c r="U27" s="38"/>
      <c r="V27" s="38"/>
      <c r="W27" s="38">
        <v>15</v>
      </c>
      <c r="X27" s="38"/>
      <c r="Y27" s="38">
        <v>2</v>
      </c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12">
        <f t="shared" si="1"/>
        <v>15</v>
      </c>
      <c r="AK27" s="44">
        <f t="shared" si="2"/>
        <v>2</v>
      </c>
    </row>
    <row r="28" spans="1:37" ht="20.100000000000001" customHeight="1" x14ac:dyDescent="0.25">
      <c r="A28" s="43">
        <v>17</v>
      </c>
      <c r="B28" s="22" t="s">
        <v>45</v>
      </c>
      <c r="C28" s="23"/>
      <c r="D28" s="23">
        <v>1</v>
      </c>
      <c r="E28" s="23"/>
      <c r="F28" s="24"/>
      <c r="G28" s="24"/>
      <c r="H28" s="24">
        <v>25</v>
      </c>
      <c r="I28" s="24"/>
      <c r="J28" s="24">
        <v>4</v>
      </c>
      <c r="K28" s="36"/>
      <c r="L28" s="36"/>
      <c r="M28" s="36"/>
      <c r="N28" s="36"/>
      <c r="O28" s="36"/>
      <c r="P28" s="37"/>
      <c r="Q28" s="37"/>
      <c r="R28" s="37"/>
      <c r="S28" s="37"/>
      <c r="T28" s="37"/>
      <c r="U28" s="38"/>
      <c r="V28" s="38"/>
      <c r="W28" s="38"/>
      <c r="X28" s="38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12">
        <f t="shared" si="1"/>
        <v>25</v>
      </c>
      <c r="AK28" s="44">
        <f t="shared" si="2"/>
        <v>4</v>
      </c>
    </row>
    <row r="29" spans="1:37" ht="20.100000000000001" customHeight="1" x14ac:dyDescent="0.25">
      <c r="A29" s="43">
        <v>18</v>
      </c>
      <c r="B29" s="22" t="s">
        <v>46</v>
      </c>
      <c r="C29" s="23"/>
      <c r="D29" s="23">
        <v>2</v>
      </c>
      <c r="E29" s="23"/>
      <c r="F29" s="24"/>
      <c r="G29" s="24"/>
      <c r="H29" s="24"/>
      <c r="I29" s="24"/>
      <c r="J29" s="24"/>
      <c r="K29" s="36"/>
      <c r="L29" s="36"/>
      <c r="M29" s="36">
        <v>25</v>
      </c>
      <c r="N29" s="36"/>
      <c r="O29" s="36">
        <v>4</v>
      </c>
      <c r="P29" s="37"/>
      <c r="Q29" s="37"/>
      <c r="R29" s="37"/>
      <c r="S29" s="37"/>
      <c r="T29" s="37"/>
      <c r="U29" s="38"/>
      <c r="V29" s="38"/>
      <c r="W29" s="38"/>
      <c r="X29" s="38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12">
        <f t="shared" si="1"/>
        <v>25</v>
      </c>
      <c r="AK29" s="44">
        <f t="shared" si="2"/>
        <v>4</v>
      </c>
    </row>
    <row r="30" spans="1:37" ht="20.100000000000001" customHeight="1" x14ac:dyDescent="0.25">
      <c r="A30" s="43">
        <v>19</v>
      </c>
      <c r="B30" s="22" t="s">
        <v>47</v>
      </c>
      <c r="C30" s="23"/>
      <c r="D30" s="23">
        <v>3</v>
      </c>
      <c r="E30" s="23"/>
      <c r="F30" s="24"/>
      <c r="G30" s="24"/>
      <c r="H30" s="24"/>
      <c r="I30" s="24"/>
      <c r="J30" s="24"/>
      <c r="K30" s="36"/>
      <c r="L30" s="36"/>
      <c r="M30" s="36"/>
      <c r="N30" s="36"/>
      <c r="O30" s="36"/>
      <c r="P30" s="37"/>
      <c r="Q30" s="37"/>
      <c r="R30" s="37">
        <v>15</v>
      </c>
      <c r="S30" s="37"/>
      <c r="T30" s="37">
        <v>2</v>
      </c>
      <c r="U30" s="38"/>
      <c r="V30" s="38"/>
      <c r="W30" s="38"/>
      <c r="X30" s="38"/>
      <c r="Y30" s="38"/>
      <c r="Z30" s="39"/>
      <c r="AA30" s="39"/>
      <c r="AB30" s="39"/>
      <c r="AC30" s="39"/>
      <c r="AD30" s="39"/>
      <c r="AE30" s="40"/>
      <c r="AF30" s="40"/>
      <c r="AG30" s="40"/>
      <c r="AH30" s="40"/>
      <c r="AI30" s="40"/>
      <c r="AJ30" s="12">
        <f t="shared" si="1"/>
        <v>15</v>
      </c>
      <c r="AK30" s="44">
        <f t="shared" si="2"/>
        <v>2</v>
      </c>
    </row>
    <row r="31" spans="1:37" ht="20.100000000000001" customHeight="1" x14ac:dyDescent="0.25">
      <c r="A31" s="43">
        <v>20</v>
      </c>
      <c r="B31" s="22" t="s">
        <v>48</v>
      </c>
      <c r="C31" s="23"/>
      <c r="D31" s="23">
        <v>4</v>
      </c>
      <c r="E31" s="23"/>
      <c r="F31" s="24"/>
      <c r="G31" s="24"/>
      <c r="H31" s="24"/>
      <c r="I31" s="24"/>
      <c r="J31" s="24"/>
      <c r="K31" s="36"/>
      <c r="L31" s="36"/>
      <c r="M31" s="36"/>
      <c r="N31" s="36"/>
      <c r="O31" s="36"/>
      <c r="P31" s="37"/>
      <c r="Q31" s="37"/>
      <c r="R31" s="37"/>
      <c r="S31" s="37"/>
      <c r="T31" s="37"/>
      <c r="U31" s="38"/>
      <c r="V31" s="38"/>
      <c r="W31" s="38">
        <v>15</v>
      </c>
      <c r="X31" s="38"/>
      <c r="Y31" s="38">
        <v>2</v>
      </c>
      <c r="Z31" s="39"/>
      <c r="AA31" s="39"/>
      <c r="AB31" s="39"/>
      <c r="AC31" s="39"/>
      <c r="AD31" s="39"/>
      <c r="AE31" s="40"/>
      <c r="AF31" s="40"/>
      <c r="AG31" s="40"/>
      <c r="AH31" s="40"/>
      <c r="AI31" s="40"/>
      <c r="AJ31" s="12">
        <f t="shared" si="1"/>
        <v>15</v>
      </c>
      <c r="AK31" s="44">
        <f t="shared" si="2"/>
        <v>2</v>
      </c>
    </row>
    <row r="32" spans="1:37" ht="20.100000000000001" customHeight="1" x14ac:dyDescent="0.25">
      <c r="A32" s="43">
        <v>21</v>
      </c>
      <c r="B32" s="25" t="s">
        <v>49</v>
      </c>
      <c r="C32" s="23"/>
      <c r="D32" s="23">
        <v>3</v>
      </c>
      <c r="E32" s="23"/>
      <c r="F32" s="24"/>
      <c r="G32" s="24"/>
      <c r="H32" s="24"/>
      <c r="I32" s="24"/>
      <c r="J32" s="24"/>
      <c r="K32" s="36"/>
      <c r="L32" s="36"/>
      <c r="M32" s="36"/>
      <c r="N32" s="36"/>
      <c r="O32" s="36"/>
      <c r="P32" s="37"/>
      <c r="Q32" s="37"/>
      <c r="R32" s="37">
        <v>30</v>
      </c>
      <c r="S32" s="37"/>
      <c r="T32" s="37">
        <v>3</v>
      </c>
      <c r="U32" s="38"/>
      <c r="V32" s="38"/>
      <c r="W32" s="38"/>
      <c r="X32" s="38"/>
      <c r="Y32" s="38"/>
      <c r="Z32" s="39"/>
      <c r="AA32" s="39"/>
      <c r="AB32" s="39"/>
      <c r="AC32" s="39"/>
      <c r="AD32" s="39"/>
      <c r="AE32" s="40"/>
      <c r="AF32" s="40"/>
      <c r="AG32" s="40"/>
      <c r="AH32" s="40"/>
      <c r="AI32" s="40"/>
      <c r="AJ32" s="12">
        <f t="shared" si="1"/>
        <v>30</v>
      </c>
      <c r="AK32" s="44">
        <f t="shared" si="2"/>
        <v>3</v>
      </c>
    </row>
    <row r="33" spans="1:37" ht="20.100000000000001" customHeight="1" x14ac:dyDescent="0.25">
      <c r="A33" s="43">
        <v>22</v>
      </c>
      <c r="B33" s="25" t="s">
        <v>50</v>
      </c>
      <c r="C33" s="23"/>
      <c r="D33" s="23">
        <v>4</v>
      </c>
      <c r="E33" s="23"/>
      <c r="F33" s="24"/>
      <c r="G33" s="24"/>
      <c r="H33" s="24"/>
      <c r="I33" s="24"/>
      <c r="J33" s="24"/>
      <c r="K33" s="36"/>
      <c r="L33" s="36"/>
      <c r="M33" s="36"/>
      <c r="N33" s="36"/>
      <c r="O33" s="36"/>
      <c r="P33" s="37"/>
      <c r="Q33" s="37"/>
      <c r="R33" s="37"/>
      <c r="S33" s="37"/>
      <c r="T33" s="37"/>
      <c r="U33" s="38"/>
      <c r="V33" s="38"/>
      <c r="W33" s="38">
        <v>30</v>
      </c>
      <c r="X33" s="38"/>
      <c r="Y33" s="38">
        <v>3</v>
      </c>
      <c r="Z33" s="39"/>
      <c r="AA33" s="39"/>
      <c r="AB33" s="39"/>
      <c r="AC33" s="39"/>
      <c r="AD33" s="39"/>
      <c r="AE33" s="40"/>
      <c r="AF33" s="40"/>
      <c r="AG33" s="40"/>
      <c r="AH33" s="40"/>
      <c r="AI33" s="40"/>
      <c r="AJ33" s="12">
        <f t="shared" si="1"/>
        <v>30</v>
      </c>
      <c r="AK33" s="44">
        <f t="shared" si="2"/>
        <v>3</v>
      </c>
    </row>
    <row r="34" spans="1:37" ht="20.100000000000001" customHeight="1" x14ac:dyDescent="0.25">
      <c r="A34" s="43">
        <v>23</v>
      </c>
      <c r="B34" s="25" t="s">
        <v>51</v>
      </c>
      <c r="C34" s="23"/>
      <c r="D34" s="23">
        <v>5</v>
      </c>
      <c r="E34" s="23"/>
      <c r="F34" s="24"/>
      <c r="G34" s="24"/>
      <c r="H34" s="24"/>
      <c r="I34" s="24"/>
      <c r="J34" s="24"/>
      <c r="K34" s="36"/>
      <c r="L34" s="36"/>
      <c r="M34" s="36"/>
      <c r="N34" s="36"/>
      <c r="O34" s="36"/>
      <c r="P34" s="37"/>
      <c r="Q34" s="37"/>
      <c r="R34" s="37"/>
      <c r="S34" s="37"/>
      <c r="T34" s="37"/>
      <c r="U34" s="38"/>
      <c r="V34" s="38"/>
      <c r="W34" s="38"/>
      <c r="X34" s="38"/>
      <c r="Y34" s="38"/>
      <c r="Z34" s="39"/>
      <c r="AA34" s="39"/>
      <c r="AB34" s="39">
        <v>30</v>
      </c>
      <c r="AC34" s="39"/>
      <c r="AD34" s="39">
        <v>3</v>
      </c>
      <c r="AE34" s="40"/>
      <c r="AF34" s="40"/>
      <c r="AG34" s="40"/>
      <c r="AH34" s="40"/>
      <c r="AI34" s="40"/>
      <c r="AJ34" s="12">
        <f t="shared" si="1"/>
        <v>30</v>
      </c>
      <c r="AK34" s="44">
        <f t="shared" si="2"/>
        <v>3</v>
      </c>
    </row>
    <row r="35" spans="1:37" ht="20.100000000000001" customHeight="1" x14ac:dyDescent="0.25">
      <c r="A35" s="43">
        <v>24</v>
      </c>
      <c r="B35" s="25" t="s">
        <v>52</v>
      </c>
      <c r="C35" s="23">
        <v>6</v>
      </c>
      <c r="D35" s="23"/>
      <c r="E35" s="23"/>
      <c r="F35" s="24"/>
      <c r="G35" s="24"/>
      <c r="H35" s="24"/>
      <c r="I35" s="24"/>
      <c r="J35" s="24"/>
      <c r="K35" s="36"/>
      <c r="L35" s="36"/>
      <c r="M35" s="36"/>
      <c r="N35" s="36"/>
      <c r="O35" s="36"/>
      <c r="P35" s="37"/>
      <c r="Q35" s="37"/>
      <c r="R35" s="37"/>
      <c r="S35" s="37"/>
      <c r="T35" s="37"/>
      <c r="U35" s="38"/>
      <c r="V35" s="38"/>
      <c r="W35" s="38"/>
      <c r="X35" s="38"/>
      <c r="Y35" s="38"/>
      <c r="Z35" s="39"/>
      <c r="AA35" s="39"/>
      <c r="AB35" s="39"/>
      <c r="AC35" s="39"/>
      <c r="AD35" s="39"/>
      <c r="AE35" s="40"/>
      <c r="AF35" s="40"/>
      <c r="AG35" s="40">
        <v>30</v>
      </c>
      <c r="AH35" s="40"/>
      <c r="AI35" s="40">
        <v>4</v>
      </c>
      <c r="AJ35" s="12">
        <f t="shared" si="1"/>
        <v>30</v>
      </c>
      <c r="AK35" s="44">
        <f t="shared" si="2"/>
        <v>4</v>
      </c>
    </row>
    <row r="36" spans="1:37" s="15" customFormat="1" ht="22.5" customHeight="1" x14ac:dyDescent="0.25">
      <c r="A36" s="61" t="s">
        <v>53</v>
      </c>
      <c r="B36" s="62"/>
      <c r="C36" s="14"/>
      <c r="D36" s="14"/>
      <c r="E36" s="14"/>
      <c r="F36" s="41">
        <f>SUM(F12:F35)</f>
        <v>0</v>
      </c>
      <c r="G36" s="41">
        <f t="shared" ref="G36:AK36" si="3">SUM(G12:G35)</f>
        <v>0</v>
      </c>
      <c r="H36" s="41">
        <f t="shared" si="3"/>
        <v>140</v>
      </c>
      <c r="I36" s="41">
        <f t="shared" si="3"/>
        <v>0</v>
      </c>
      <c r="J36" s="41">
        <f t="shared" si="3"/>
        <v>22</v>
      </c>
      <c r="K36" s="41">
        <f t="shared" si="3"/>
        <v>0</v>
      </c>
      <c r="L36" s="41">
        <f t="shared" si="3"/>
        <v>0</v>
      </c>
      <c r="M36" s="41">
        <f t="shared" si="3"/>
        <v>140</v>
      </c>
      <c r="N36" s="41">
        <f t="shared" si="3"/>
        <v>0</v>
      </c>
      <c r="O36" s="41">
        <f t="shared" si="3"/>
        <v>22</v>
      </c>
      <c r="P36" s="41">
        <f t="shared" si="3"/>
        <v>0</v>
      </c>
      <c r="Q36" s="41">
        <f t="shared" si="3"/>
        <v>0</v>
      </c>
      <c r="R36" s="41">
        <f t="shared" si="3"/>
        <v>140</v>
      </c>
      <c r="S36" s="41">
        <f t="shared" si="3"/>
        <v>0</v>
      </c>
      <c r="T36" s="41">
        <f t="shared" si="3"/>
        <v>19</v>
      </c>
      <c r="U36" s="41">
        <f t="shared" si="3"/>
        <v>0</v>
      </c>
      <c r="V36" s="41">
        <f t="shared" si="3"/>
        <v>0</v>
      </c>
      <c r="W36" s="41">
        <f t="shared" si="3"/>
        <v>120</v>
      </c>
      <c r="X36" s="41">
        <f t="shared" si="3"/>
        <v>0</v>
      </c>
      <c r="Y36" s="41">
        <f t="shared" si="3"/>
        <v>17</v>
      </c>
      <c r="Z36" s="41">
        <f t="shared" si="3"/>
        <v>0</v>
      </c>
      <c r="AA36" s="41">
        <f t="shared" si="3"/>
        <v>0</v>
      </c>
      <c r="AB36" s="41">
        <f t="shared" si="3"/>
        <v>85</v>
      </c>
      <c r="AC36" s="41">
        <f t="shared" si="3"/>
        <v>0</v>
      </c>
      <c r="AD36" s="41">
        <f t="shared" si="3"/>
        <v>11</v>
      </c>
      <c r="AE36" s="41">
        <f t="shared" si="3"/>
        <v>0</v>
      </c>
      <c r="AF36" s="41">
        <f t="shared" si="3"/>
        <v>0</v>
      </c>
      <c r="AG36" s="41">
        <f t="shared" si="3"/>
        <v>85</v>
      </c>
      <c r="AH36" s="41">
        <f t="shared" si="3"/>
        <v>0</v>
      </c>
      <c r="AI36" s="41">
        <f t="shared" si="3"/>
        <v>14</v>
      </c>
      <c r="AJ36" s="41">
        <f t="shared" si="3"/>
        <v>710</v>
      </c>
      <c r="AK36" s="45">
        <f t="shared" si="3"/>
        <v>105</v>
      </c>
    </row>
    <row r="37" spans="1:37" ht="22.5" customHeight="1" x14ac:dyDescent="0.25">
      <c r="A37" s="61" t="s">
        <v>54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7"/>
    </row>
    <row r="38" spans="1:37" ht="22.5" customHeight="1" x14ac:dyDescent="0.25">
      <c r="A38" s="61" t="s">
        <v>55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7"/>
    </row>
    <row r="39" spans="1:37" ht="22.5" customHeight="1" x14ac:dyDescent="0.25">
      <c r="A39" s="43">
        <v>25</v>
      </c>
      <c r="B39" s="22" t="s">
        <v>56</v>
      </c>
      <c r="C39" s="23">
        <v>1</v>
      </c>
      <c r="D39" s="23"/>
      <c r="E39" s="23"/>
      <c r="F39" s="24"/>
      <c r="G39" s="24">
        <v>15</v>
      </c>
      <c r="H39" s="24"/>
      <c r="I39" s="24"/>
      <c r="J39" s="24">
        <v>3</v>
      </c>
      <c r="K39" s="36"/>
      <c r="L39" s="36"/>
      <c r="M39" s="36"/>
      <c r="N39" s="36"/>
      <c r="O39" s="36"/>
      <c r="P39" s="37"/>
      <c r="Q39" s="37"/>
      <c r="R39" s="37"/>
      <c r="S39" s="37"/>
      <c r="T39" s="37"/>
      <c r="U39" s="38"/>
      <c r="V39" s="38"/>
      <c r="W39" s="38"/>
      <c r="X39" s="38"/>
      <c r="Y39" s="38"/>
      <c r="Z39" s="39"/>
      <c r="AA39" s="39"/>
      <c r="AB39" s="39"/>
      <c r="AC39" s="39"/>
      <c r="AD39" s="39"/>
      <c r="AE39" s="40"/>
      <c r="AF39" s="40"/>
      <c r="AG39" s="40"/>
      <c r="AH39" s="40"/>
      <c r="AI39" s="40"/>
      <c r="AJ39" s="12">
        <f>SUM(F39:AI39)-AK39</f>
        <v>15</v>
      </c>
      <c r="AK39" s="44">
        <f t="shared" ref="AK39:AK54" si="4">SUM(J39,O39,T39,Y39,AD39,AI39)</f>
        <v>3</v>
      </c>
    </row>
    <row r="40" spans="1:37" ht="22.5" customHeight="1" x14ac:dyDescent="0.25">
      <c r="A40" s="43">
        <v>26</v>
      </c>
      <c r="B40" s="22" t="s">
        <v>57</v>
      </c>
      <c r="C40" s="23"/>
      <c r="D40" s="23">
        <v>2</v>
      </c>
      <c r="E40" s="23"/>
      <c r="F40" s="24"/>
      <c r="G40" s="24"/>
      <c r="H40" s="24"/>
      <c r="I40" s="24"/>
      <c r="J40" s="24"/>
      <c r="K40" s="36"/>
      <c r="L40" s="36">
        <v>15</v>
      </c>
      <c r="M40" s="36"/>
      <c r="N40" s="36"/>
      <c r="O40" s="36">
        <v>3</v>
      </c>
      <c r="P40" s="37"/>
      <c r="Q40" s="37"/>
      <c r="R40" s="37"/>
      <c r="S40" s="37"/>
      <c r="T40" s="37"/>
      <c r="U40" s="38"/>
      <c r="V40" s="38"/>
      <c r="W40" s="38"/>
      <c r="X40" s="38"/>
      <c r="Y40" s="38"/>
      <c r="Z40" s="39"/>
      <c r="AA40" s="39"/>
      <c r="AB40" s="39"/>
      <c r="AC40" s="39"/>
      <c r="AD40" s="39"/>
      <c r="AE40" s="40"/>
      <c r="AF40" s="40"/>
      <c r="AG40" s="40"/>
      <c r="AH40" s="40"/>
      <c r="AI40" s="40"/>
      <c r="AJ40" s="12">
        <f t="shared" ref="AJ40:AJ50" si="5">SUM(F40:AI40)-AK40</f>
        <v>15</v>
      </c>
      <c r="AK40" s="44">
        <f t="shared" ref="AK40:AK50" si="6">SUM(J40,O40,T40,Y40,AD40,AI40)</f>
        <v>3</v>
      </c>
    </row>
    <row r="41" spans="1:37" ht="22.5" customHeight="1" x14ac:dyDescent="0.25">
      <c r="A41" s="43">
        <v>27</v>
      </c>
      <c r="B41" s="22" t="s">
        <v>58</v>
      </c>
      <c r="C41" s="23"/>
      <c r="D41" s="23">
        <v>3</v>
      </c>
      <c r="E41" s="23"/>
      <c r="F41" s="24"/>
      <c r="G41" s="24"/>
      <c r="H41" s="24"/>
      <c r="I41" s="24"/>
      <c r="J41" s="24"/>
      <c r="K41" s="36"/>
      <c r="L41" s="36"/>
      <c r="M41" s="36"/>
      <c r="N41" s="36"/>
      <c r="O41" s="36"/>
      <c r="P41" s="37"/>
      <c r="Q41" s="37">
        <v>15</v>
      </c>
      <c r="R41" s="37"/>
      <c r="S41" s="37"/>
      <c r="T41" s="37">
        <v>3</v>
      </c>
      <c r="U41" s="38"/>
      <c r="V41" s="38"/>
      <c r="W41" s="38"/>
      <c r="X41" s="38"/>
      <c r="Y41" s="38"/>
      <c r="Z41" s="39"/>
      <c r="AA41" s="39"/>
      <c r="AB41" s="39"/>
      <c r="AC41" s="39"/>
      <c r="AD41" s="39"/>
      <c r="AE41" s="40"/>
      <c r="AF41" s="40"/>
      <c r="AG41" s="40"/>
      <c r="AH41" s="40"/>
      <c r="AI41" s="40"/>
      <c r="AJ41" s="12">
        <f t="shared" si="5"/>
        <v>15</v>
      </c>
      <c r="AK41" s="44">
        <f t="shared" si="6"/>
        <v>3</v>
      </c>
    </row>
    <row r="42" spans="1:37" ht="22.5" customHeight="1" x14ac:dyDescent="0.25">
      <c r="A42" s="43">
        <v>28</v>
      </c>
      <c r="B42" s="22" t="s">
        <v>59</v>
      </c>
      <c r="C42" s="23">
        <v>4</v>
      </c>
      <c r="D42" s="23"/>
      <c r="E42" s="23"/>
      <c r="F42" s="24"/>
      <c r="G42" s="24"/>
      <c r="H42" s="24"/>
      <c r="I42" s="24"/>
      <c r="J42" s="24"/>
      <c r="K42" s="36"/>
      <c r="L42" s="36"/>
      <c r="M42" s="36"/>
      <c r="N42" s="36"/>
      <c r="O42" s="36"/>
      <c r="P42" s="37"/>
      <c r="Q42" s="37"/>
      <c r="R42" s="37"/>
      <c r="S42" s="37"/>
      <c r="T42" s="37"/>
      <c r="U42" s="38"/>
      <c r="V42" s="38">
        <v>15</v>
      </c>
      <c r="W42" s="38"/>
      <c r="X42" s="38"/>
      <c r="Y42" s="84">
        <v>4</v>
      </c>
      <c r="Z42" s="39"/>
      <c r="AA42" s="39"/>
      <c r="AB42" s="39"/>
      <c r="AC42" s="39"/>
      <c r="AD42" s="39"/>
      <c r="AE42" s="40"/>
      <c r="AF42" s="40"/>
      <c r="AG42" s="40"/>
      <c r="AH42" s="40"/>
      <c r="AI42" s="40"/>
      <c r="AJ42" s="12">
        <f t="shared" si="5"/>
        <v>15</v>
      </c>
      <c r="AK42" s="44">
        <f t="shared" si="6"/>
        <v>4</v>
      </c>
    </row>
    <row r="43" spans="1:37" ht="22.5" customHeight="1" x14ac:dyDescent="0.25">
      <c r="A43" s="43">
        <v>29</v>
      </c>
      <c r="B43" s="22" t="s">
        <v>60</v>
      </c>
      <c r="C43" s="23"/>
      <c r="D43" s="23">
        <v>2</v>
      </c>
      <c r="E43" s="23"/>
      <c r="F43" s="24"/>
      <c r="G43" s="24"/>
      <c r="H43" s="24"/>
      <c r="I43" s="24"/>
      <c r="J43" s="24"/>
      <c r="K43" s="36"/>
      <c r="L43" s="36">
        <v>15</v>
      </c>
      <c r="M43" s="36"/>
      <c r="N43" s="36"/>
      <c r="O43" s="36">
        <v>3</v>
      </c>
      <c r="P43" s="37"/>
      <c r="Q43" s="37"/>
      <c r="R43" s="37"/>
      <c r="S43" s="37"/>
      <c r="T43" s="37"/>
      <c r="U43" s="38"/>
      <c r="V43" s="38"/>
      <c r="W43" s="38"/>
      <c r="X43" s="38"/>
      <c r="Y43" s="38"/>
      <c r="Z43" s="39"/>
      <c r="AA43" s="39"/>
      <c r="AB43" s="39"/>
      <c r="AC43" s="39"/>
      <c r="AD43" s="39"/>
      <c r="AE43" s="40"/>
      <c r="AF43" s="40"/>
      <c r="AG43" s="40"/>
      <c r="AH43" s="40"/>
      <c r="AI43" s="40"/>
      <c r="AJ43" s="12">
        <f t="shared" si="5"/>
        <v>15</v>
      </c>
      <c r="AK43" s="44">
        <f t="shared" si="6"/>
        <v>3</v>
      </c>
    </row>
    <row r="44" spans="1:37" ht="22.5" customHeight="1" x14ac:dyDescent="0.25">
      <c r="A44" s="43">
        <v>30</v>
      </c>
      <c r="B44" s="22" t="s">
        <v>61</v>
      </c>
      <c r="C44" s="23"/>
      <c r="D44" s="23">
        <v>3</v>
      </c>
      <c r="E44" s="23"/>
      <c r="F44" s="24"/>
      <c r="G44" s="24"/>
      <c r="H44" s="24"/>
      <c r="I44" s="24"/>
      <c r="J44" s="24"/>
      <c r="K44" s="36"/>
      <c r="L44" s="36"/>
      <c r="M44" s="36"/>
      <c r="N44" s="36"/>
      <c r="O44" s="36"/>
      <c r="P44" s="37"/>
      <c r="Q44" s="37">
        <v>15</v>
      </c>
      <c r="R44" s="37"/>
      <c r="S44" s="37"/>
      <c r="T44" s="37">
        <v>3</v>
      </c>
      <c r="U44" s="38"/>
      <c r="V44" s="38"/>
      <c r="W44" s="38"/>
      <c r="X44" s="38"/>
      <c r="Y44" s="38"/>
      <c r="Z44" s="39"/>
      <c r="AA44" s="39"/>
      <c r="AB44" s="39"/>
      <c r="AC44" s="39"/>
      <c r="AD44" s="39"/>
      <c r="AE44" s="40"/>
      <c r="AF44" s="40"/>
      <c r="AG44" s="40"/>
      <c r="AH44" s="40"/>
      <c r="AI44" s="40"/>
      <c r="AJ44" s="12">
        <f t="shared" si="5"/>
        <v>15</v>
      </c>
      <c r="AK44" s="44">
        <f t="shared" si="6"/>
        <v>3</v>
      </c>
    </row>
    <row r="45" spans="1:37" ht="22.5" customHeight="1" x14ac:dyDescent="0.25">
      <c r="A45" s="43">
        <v>31</v>
      </c>
      <c r="B45" s="22" t="s">
        <v>62</v>
      </c>
      <c r="C45" s="23">
        <v>4</v>
      </c>
      <c r="D45" s="23"/>
      <c r="E45" s="23"/>
      <c r="F45" s="24"/>
      <c r="G45" s="24"/>
      <c r="H45" s="24"/>
      <c r="I45" s="24"/>
      <c r="J45" s="24"/>
      <c r="K45" s="36"/>
      <c r="L45" s="36"/>
      <c r="M45" s="36"/>
      <c r="N45" s="36"/>
      <c r="O45" s="36"/>
      <c r="P45" s="37"/>
      <c r="Q45" s="37"/>
      <c r="R45" s="37"/>
      <c r="S45" s="37"/>
      <c r="T45" s="37"/>
      <c r="U45" s="38"/>
      <c r="V45" s="38">
        <v>15</v>
      </c>
      <c r="W45" s="38"/>
      <c r="X45" s="38"/>
      <c r="Y45" s="84">
        <v>4</v>
      </c>
      <c r="Z45" s="39"/>
      <c r="AA45" s="39"/>
      <c r="AB45" s="39"/>
      <c r="AC45" s="39"/>
      <c r="AD45" s="39"/>
      <c r="AE45" s="40"/>
      <c r="AF45" s="40"/>
      <c r="AG45" s="40"/>
      <c r="AH45" s="40"/>
      <c r="AI45" s="40"/>
      <c r="AJ45" s="12">
        <f t="shared" si="5"/>
        <v>15</v>
      </c>
      <c r="AK45" s="44">
        <f t="shared" si="6"/>
        <v>4</v>
      </c>
    </row>
    <row r="46" spans="1:37" ht="32.450000000000003" customHeight="1" x14ac:dyDescent="0.25">
      <c r="A46" s="43">
        <v>32</v>
      </c>
      <c r="B46" s="22" t="s">
        <v>63</v>
      </c>
      <c r="C46" s="23"/>
      <c r="D46" s="23">
        <v>5</v>
      </c>
      <c r="E46" s="23"/>
      <c r="F46" s="24"/>
      <c r="G46" s="24"/>
      <c r="H46" s="24"/>
      <c r="I46" s="24"/>
      <c r="J46" s="24"/>
      <c r="K46" s="36"/>
      <c r="L46" s="36"/>
      <c r="M46" s="36"/>
      <c r="N46" s="36"/>
      <c r="O46" s="36"/>
      <c r="P46" s="37"/>
      <c r="Q46" s="37"/>
      <c r="R46" s="37"/>
      <c r="S46" s="37"/>
      <c r="T46" s="37"/>
      <c r="U46" s="38"/>
      <c r="V46" s="38"/>
      <c r="W46" s="38"/>
      <c r="X46" s="38"/>
      <c r="Y46" s="38"/>
      <c r="Z46" s="39">
        <v>15</v>
      </c>
      <c r="AA46" s="39"/>
      <c r="AB46" s="39"/>
      <c r="AC46" s="39"/>
      <c r="AD46" s="39">
        <v>2</v>
      </c>
      <c r="AE46" s="40"/>
      <c r="AF46" s="40"/>
      <c r="AG46" s="40"/>
      <c r="AH46" s="40"/>
      <c r="AI46" s="40"/>
      <c r="AJ46" s="12">
        <f t="shared" si="5"/>
        <v>15</v>
      </c>
      <c r="AK46" s="44">
        <f t="shared" si="6"/>
        <v>2</v>
      </c>
    </row>
    <row r="47" spans="1:37" ht="32.450000000000003" customHeight="1" x14ac:dyDescent="0.25">
      <c r="A47" s="43">
        <v>33</v>
      </c>
      <c r="B47" s="22" t="s">
        <v>64</v>
      </c>
      <c r="C47" s="23"/>
      <c r="D47" s="23">
        <v>5</v>
      </c>
      <c r="E47" s="23"/>
      <c r="F47" s="24"/>
      <c r="G47" s="24"/>
      <c r="H47" s="24"/>
      <c r="I47" s="24"/>
      <c r="J47" s="24"/>
      <c r="K47" s="36"/>
      <c r="L47" s="36"/>
      <c r="M47" s="36"/>
      <c r="N47" s="36"/>
      <c r="O47" s="36"/>
      <c r="P47" s="37"/>
      <c r="Q47" s="37"/>
      <c r="R47" s="37"/>
      <c r="S47" s="37"/>
      <c r="T47" s="37"/>
      <c r="U47" s="38"/>
      <c r="V47" s="38"/>
      <c r="W47" s="38"/>
      <c r="X47" s="38"/>
      <c r="Y47" s="38"/>
      <c r="Z47" s="39">
        <v>15</v>
      </c>
      <c r="AA47" s="39"/>
      <c r="AB47" s="39"/>
      <c r="AC47" s="39"/>
      <c r="AD47" s="39">
        <v>2</v>
      </c>
      <c r="AE47" s="40"/>
      <c r="AF47" s="40"/>
      <c r="AG47" s="40"/>
      <c r="AH47" s="40"/>
      <c r="AI47" s="40"/>
      <c r="AJ47" s="12">
        <f t="shared" si="5"/>
        <v>15</v>
      </c>
      <c r="AK47" s="44">
        <f t="shared" si="6"/>
        <v>2</v>
      </c>
    </row>
    <row r="48" spans="1:37" ht="22.5" customHeight="1" x14ac:dyDescent="0.25">
      <c r="A48" s="57">
        <v>34</v>
      </c>
      <c r="B48" s="25" t="s">
        <v>65</v>
      </c>
      <c r="C48" s="58"/>
      <c r="D48" s="58">
        <v>6</v>
      </c>
      <c r="E48" s="58"/>
      <c r="F48" s="59"/>
      <c r="G48" s="59"/>
      <c r="H48" s="59"/>
      <c r="I48" s="59"/>
      <c r="J48" s="59"/>
      <c r="K48" s="60"/>
      <c r="L48" s="60"/>
      <c r="M48" s="60"/>
      <c r="N48" s="60"/>
      <c r="O48" s="60"/>
      <c r="P48" s="55"/>
      <c r="Q48" s="55"/>
      <c r="R48" s="55"/>
      <c r="S48" s="55"/>
      <c r="T48" s="55"/>
      <c r="U48" s="56"/>
      <c r="V48" s="56"/>
      <c r="W48" s="56"/>
      <c r="X48" s="56"/>
      <c r="Y48" s="56"/>
      <c r="Z48" s="49"/>
      <c r="AA48" s="49"/>
      <c r="AB48" s="49"/>
      <c r="AC48" s="49"/>
      <c r="AD48" s="49"/>
      <c r="AE48" s="50">
        <v>15</v>
      </c>
      <c r="AF48" s="50"/>
      <c r="AG48" s="50"/>
      <c r="AH48" s="50"/>
      <c r="AI48" s="50">
        <v>2</v>
      </c>
      <c r="AJ48" s="51">
        <f t="shared" si="5"/>
        <v>15</v>
      </c>
      <c r="AK48" s="52">
        <f t="shared" si="6"/>
        <v>2</v>
      </c>
    </row>
    <row r="49" spans="1:37" ht="22.5" customHeight="1" x14ac:dyDescent="0.25">
      <c r="A49" s="57"/>
      <c r="B49" s="25" t="s">
        <v>66</v>
      </c>
      <c r="C49" s="58"/>
      <c r="D49" s="58"/>
      <c r="E49" s="58"/>
      <c r="F49" s="59"/>
      <c r="G49" s="59"/>
      <c r="H49" s="59"/>
      <c r="I49" s="59"/>
      <c r="J49" s="59"/>
      <c r="K49" s="60"/>
      <c r="L49" s="60"/>
      <c r="M49" s="60"/>
      <c r="N49" s="60"/>
      <c r="O49" s="60"/>
      <c r="P49" s="55"/>
      <c r="Q49" s="55"/>
      <c r="R49" s="55"/>
      <c r="S49" s="55"/>
      <c r="T49" s="55"/>
      <c r="U49" s="56"/>
      <c r="V49" s="56"/>
      <c r="W49" s="56"/>
      <c r="X49" s="56"/>
      <c r="Y49" s="56"/>
      <c r="Z49" s="49"/>
      <c r="AA49" s="49"/>
      <c r="AB49" s="49"/>
      <c r="AC49" s="49"/>
      <c r="AD49" s="49"/>
      <c r="AE49" s="50"/>
      <c r="AF49" s="50"/>
      <c r="AG49" s="50"/>
      <c r="AH49" s="50"/>
      <c r="AI49" s="50"/>
      <c r="AJ49" s="51"/>
      <c r="AK49" s="52"/>
    </row>
    <row r="50" spans="1:37" ht="22.5" customHeight="1" x14ac:dyDescent="0.25">
      <c r="A50" s="57">
        <v>35</v>
      </c>
      <c r="B50" s="26" t="s">
        <v>67</v>
      </c>
      <c r="C50" s="65"/>
      <c r="D50" s="58">
        <v>6</v>
      </c>
      <c r="E50" s="51"/>
      <c r="F50" s="59"/>
      <c r="G50" s="59"/>
      <c r="H50" s="59"/>
      <c r="I50" s="59"/>
      <c r="J50" s="59"/>
      <c r="K50" s="60"/>
      <c r="L50" s="60"/>
      <c r="M50" s="60"/>
      <c r="N50" s="60"/>
      <c r="O50" s="60"/>
      <c r="P50" s="55"/>
      <c r="Q50" s="66"/>
      <c r="R50" s="55"/>
      <c r="S50" s="55"/>
      <c r="T50" s="55"/>
      <c r="U50" s="56"/>
      <c r="V50" s="56"/>
      <c r="W50" s="56"/>
      <c r="X50" s="56"/>
      <c r="Y50" s="56"/>
      <c r="Z50" s="49"/>
      <c r="AA50" s="49"/>
      <c r="AB50" s="49"/>
      <c r="AC50" s="49"/>
      <c r="AD50" s="49"/>
      <c r="AE50" s="50"/>
      <c r="AF50" s="50">
        <v>15</v>
      </c>
      <c r="AG50" s="50"/>
      <c r="AH50" s="50"/>
      <c r="AI50" s="50">
        <v>2</v>
      </c>
      <c r="AJ50" s="51">
        <f t="shared" si="5"/>
        <v>15</v>
      </c>
      <c r="AK50" s="52">
        <f t="shared" si="6"/>
        <v>2</v>
      </c>
    </row>
    <row r="51" spans="1:37" ht="22.5" customHeight="1" x14ac:dyDescent="0.25">
      <c r="A51" s="57"/>
      <c r="B51" s="28" t="s">
        <v>68</v>
      </c>
      <c r="C51" s="65"/>
      <c r="D51" s="58"/>
      <c r="E51" s="51"/>
      <c r="F51" s="59"/>
      <c r="G51" s="59"/>
      <c r="H51" s="59"/>
      <c r="I51" s="59"/>
      <c r="J51" s="59"/>
      <c r="K51" s="60"/>
      <c r="L51" s="60"/>
      <c r="M51" s="60"/>
      <c r="N51" s="60"/>
      <c r="O51" s="60"/>
      <c r="P51" s="55"/>
      <c r="Q51" s="66"/>
      <c r="R51" s="55"/>
      <c r="S51" s="55"/>
      <c r="T51" s="55"/>
      <c r="U51" s="56"/>
      <c r="V51" s="56"/>
      <c r="W51" s="56"/>
      <c r="X51" s="56"/>
      <c r="Y51" s="56"/>
      <c r="Z51" s="49"/>
      <c r="AA51" s="49"/>
      <c r="AB51" s="49"/>
      <c r="AC51" s="49"/>
      <c r="AD51" s="49"/>
      <c r="AE51" s="50"/>
      <c r="AF51" s="50"/>
      <c r="AG51" s="50"/>
      <c r="AH51" s="50"/>
      <c r="AI51" s="50"/>
      <c r="AJ51" s="51"/>
      <c r="AK51" s="52"/>
    </row>
    <row r="52" spans="1:37" s="15" customFormat="1" ht="22.5" customHeight="1" x14ac:dyDescent="0.25">
      <c r="A52" s="61" t="s">
        <v>53</v>
      </c>
      <c r="B52" s="62"/>
      <c r="C52" s="41"/>
      <c r="D52" s="41"/>
      <c r="E52" s="41"/>
      <c r="F52" s="41">
        <f>SUM(F39:F51)</f>
        <v>0</v>
      </c>
      <c r="G52" s="41">
        <f t="shared" ref="G52:AK52" si="7">SUM(G39:G51)</f>
        <v>15</v>
      </c>
      <c r="H52" s="41">
        <f t="shared" si="7"/>
        <v>0</v>
      </c>
      <c r="I52" s="41">
        <f t="shared" si="7"/>
        <v>0</v>
      </c>
      <c r="J52" s="41">
        <f t="shared" si="7"/>
        <v>3</v>
      </c>
      <c r="K52" s="41">
        <f t="shared" si="7"/>
        <v>0</v>
      </c>
      <c r="L52" s="41">
        <f t="shared" si="7"/>
        <v>30</v>
      </c>
      <c r="M52" s="41">
        <f t="shared" si="7"/>
        <v>0</v>
      </c>
      <c r="N52" s="41">
        <f t="shared" si="7"/>
        <v>0</v>
      </c>
      <c r="O52" s="41">
        <f t="shared" si="7"/>
        <v>6</v>
      </c>
      <c r="P52" s="41">
        <f t="shared" si="7"/>
        <v>0</v>
      </c>
      <c r="Q52" s="41">
        <f t="shared" si="7"/>
        <v>30</v>
      </c>
      <c r="R52" s="41">
        <f t="shared" si="7"/>
        <v>0</v>
      </c>
      <c r="S52" s="41">
        <f t="shared" si="7"/>
        <v>0</v>
      </c>
      <c r="T52" s="41">
        <f t="shared" si="7"/>
        <v>6</v>
      </c>
      <c r="U52" s="41">
        <f t="shared" si="7"/>
        <v>0</v>
      </c>
      <c r="V52" s="41">
        <f t="shared" si="7"/>
        <v>30</v>
      </c>
      <c r="W52" s="41">
        <f t="shared" si="7"/>
        <v>0</v>
      </c>
      <c r="X52" s="41">
        <f t="shared" si="7"/>
        <v>0</v>
      </c>
      <c r="Y52" s="41">
        <f t="shared" si="7"/>
        <v>8</v>
      </c>
      <c r="Z52" s="41">
        <f t="shared" si="7"/>
        <v>30</v>
      </c>
      <c r="AA52" s="41">
        <f t="shared" si="7"/>
        <v>0</v>
      </c>
      <c r="AB52" s="41">
        <f t="shared" si="7"/>
        <v>0</v>
      </c>
      <c r="AC52" s="41">
        <f t="shared" si="7"/>
        <v>0</v>
      </c>
      <c r="AD52" s="41">
        <f t="shared" si="7"/>
        <v>4</v>
      </c>
      <c r="AE52" s="41">
        <f t="shared" si="7"/>
        <v>15</v>
      </c>
      <c r="AF52" s="41">
        <f t="shared" si="7"/>
        <v>15</v>
      </c>
      <c r="AG52" s="41">
        <f t="shared" si="7"/>
        <v>0</v>
      </c>
      <c r="AH52" s="41">
        <f t="shared" si="7"/>
        <v>0</v>
      </c>
      <c r="AI52" s="41">
        <f t="shared" si="7"/>
        <v>4</v>
      </c>
      <c r="AJ52" s="41">
        <f t="shared" si="7"/>
        <v>165</v>
      </c>
      <c r="AK52" s="45">
        <f t="shared" si="7"/>
        <v>31</v>
      </c>
    </row>
    <row r="53" spans="1:37" ht="22.5" customHeight="1" x14ac:dyDescent="0.25">
      <c r="A53" s="61" t="s">
        <v>69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7"/>
    </row>
    <row r="54" spans="1:37" ht="22.5" customHeight="1" x14ac:dyDescent="0.25">
      <c r="A54" s="43">
        <v>36</v>
      </c>
      <c r="B54" s="22" t="s">
        <v>70</v>
      </c>
      <c r="C54" s="23">
        <v>1</v>
      </c>
      <c r="D54" s="23"/>
      <c r="E54" s="23"/>
      <c r="F54" s="24"/>
      <c r="G54" s="24">
        <v>10</v>
      </c>
      <c r="H54" s="24"/>
      <c r="I54" s="24"/>
      <c r="J54" s="24">
        <v>2</v>
      </c>
      <c r="K54" s="36"/>
      <c r="L54" s="36"/>
      <c r="M54" s="36"/>
      <c r="N54" s="36"/>
      <c r="O54" s="36"/>
      <c r="P54" s="37"/>
      <c r="Q54" s="37"/>
      <c r="R54" s="37"/>
      <c r="S54" s="37"/>
      <c r="T54" s="37"/>
      <c r="U54" s="38"/>
      <c r="V54" s="38"/>
      <c r="W54" s="38"/>
      <c r="X54" s="38"/>
      <c r="Y54" s="38"/>
      <c r="Z54" s="39"/>
      <c r="AA54" s="39"/>
      <c r="AB54" s="39"/>
      <c r="AC54" s="39"/>
      <c r="AD54" s="39"/>
      <c r="AE54" s="40"/>
      <c r="AF54" s="40"/>
      <c r="AG54" s="40"/>
      <c r="AH54" s="40"/>
      <c r="AI54" s="40"/>
      <c r="AJ54" s="12">
        <f>SUM(F54:AI54)-AK54</f>
        <v>10</v>
      </c>
      <c r="AK54" s="44">
        <f t="shared" si="4"/>
        <v>2</v>
      </c>
    </row>
    <row r="55" spans="1:37" ht="20.100000000000001" customHeight="1" x14ac:dyDescent="0.25">
      <c r="A55" s="57">
        <v>37</v>
      </c>
      <c r="B55" s="25" t="s">
        <v>71</v>
      </c>
      <c r="C55" s="65"/>
      <c r="D55" s="58">
        <v>1</v>
      </c>
      <c r="E55" s="58"/>
      <c r="F55" s="59"/>
      <c r="G55" s="59">
        <v>20</v>
      </c>
      <c r="H55" s="59"/>
      <c r="I55" s="59"/>
      <c r="J55" s="59">
        <v>3</v>
      </c>
      <c r="K55" s="60"/>
      <c r="L55" s="60"/>
      <c r="M55" s="60"/>
      <c r="N55" s="60"/>
      <c r="O55" s="60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49"/>
      <c r="AA55" s="49"/>
      <c r="AB55" s="49"/>
      <c r="AC55" s="49"/>
      <c r="AD55" s="49"/>
      <c r="AE55" s="50"/>
      <c r="AF55" s="50"/>
      <c r="AG55" s="50"/>
      <c r="AH55" s="50"/>
      <c r="AI55" s="50"/>
      <c r="AJ55" s="51">
        <f t="shared" ref="AJ55:AJ57" si="8">SUM(F55:AI55)-AK55</f>
        <v>20</v>
      </c>
      <c r="AK55" s="52">
        <f t="shared" ref="AK55:AK57" si="9">SUM(J55,O55,T55,Y55,AD55,AI55)</f>
        <v>3</v>
      </c>
    </row>
    <row r="56" spans="1:37" ht="20.100000000000001" customHeight="1" x14ac:dyDescent="0.25">
      <c r="A56" s="57"/>
      <c r="B56" s="25" t="s">
        <v>72</v>
      </c>
      <c r="C56" s="65"/>
      <c r="D56" s="58"/>
      <c r="E56" s="58"/>
      <c r="F56" s="59"/>
      <c r="G56" s="59"/>
      <c r="H56" s="59"/>
      <c r="I56" s="59"/>
      <c r="J56" s="59"/>
      <c r="K56" s="60"/>
      <c r="L56" s="60"/>
      <c r="M56" s="60"/>
      <c r="N56" s="60"/>
      <c r="O56" s="60"/>
      <c r="P56" s="55"/>
      <c r="Q56" s="55"/>
      <c r="R56" s="55"/>
      <c r="S56" s="55"/>
      <c r="T56" s="55"/>
      <c r="U56" s="56"/>
      <c r="V56" s="56"/>
      <c r="W56" s="56"/>
      <c r="X56" s="56"/>
      <c r="Y56" s="56"/>
      <c r="Z56" s="49"/>
      <c r="AA56" s="49"/>
      <c r="AB56" s="49"/>
      <c r="AC56" s="49"/>
      <c r="AD56" s="49"/>
      <c r="AE56" s="50"/>
      <c r="AF56" s="50"/>
      <c r="AG56" s="50"/>
      <c r="AH56" s="50"/>
      <c r="AI56" s="50"/>
      <c r="AJ56" s="51"/>
      <c r="AK56" s="52"/>
    </row>
    <row r="57" spans="1:37" ht="20.100000000000001" customHeight="1" x14ac:dyDescent="0.25">
      <c r="A57" s="57">
        <v>38</v>
      </c>
      <c r="B57" s="25" t="s">
        <v>73</v>
      </c>
      <c r="C57" s="65"/>
      <c r="D57" s="58">
        <v>5</v>
      </c>
      <c r="E57" s="58"/>
      <c r="F57" s="59"/>
      <c r="G57" s="59"/>
      <c r="H57" s="59"/>
      <c r="I57" s="59"/>
      <c r="J57" s="59"/>
      <c r="K57" s="60"/>
      <c r="L57" s="60"/>
      <c r="M57" s="60"/>
      <c r="N57" s="60"/>
      <c r="O57" s="60"/>
      <c r="P57" s="53"/>
      <c r="Q57" s="55"/>
      <c r="R57" s="55"/>
      <c r="S57" s="55"/>
      <c r="T57" s="55"/>
      <c r="U57" s="56"/>
      <c r="V57" s="56"/>
      <c r="W57" s="56"/>
      <c r="X57" s="56"/>
      <c r="Y57" s="56"/>
      <c r="Z57" s="49"/>
      <c r="AA57" s="49">
        <v>20</v>
      </c>
      <c r="AB57" s="49"/>
      <c r="AC57" s="49"/>
      <c r="AD57" s="49">
        <v>3</v>
      </c>
      <c r="AE57" s="50"/>
      <c r="AF57" s="50"/>
      <c r="AG57" s="50"/>
      <c r="AH57" s="50"/>
      <c r="AI57" s="50"/>
      <c r="AJ57" s="51">
        <f t="shared" si="8"/>
        <v>20</v>
      </c>
      <c r="AK57" s="52">
        <f t="shared" si="9"/>
        <v>3</v>
      </c>
    </row>
    <row r="58" spans="1:37" ht="35.1" customHeight="1" x14ac:dyDescent="0.25">
      <c r="A58" s="57"/>
      <c r="B58" s="25" t="s">
        <v>74</v>
      </c>
      <c r="C58" s="65"/>
      <c r="D58" s="58"/>
      <c r="E58" s="58"/>
      <c r="F58" s="59"/>
      <c r="G58" s="59"/>
      <c r="H58" s="59"/>
      <c r="I58" s="59"/>
      <c r="J58" s="59"/>
      <c r="K58" s="60"/>
      <c r="L58" s="60"/>
      <c r="M58" s="60"/>
      <c r="N58" s="60"/>
      <c r="O58" s="60"/>
      <c r="P58" s="54"/>
      <c r="Q58" s="55"/>
      <c r="R58" s="55"/>
      <c r="S58" s="55"/>
      <c r="T58" s="55"/>
      <c r="U58" s="56"/>
      <c r="V58" s="56"/>
      <c r="W58" s="56"/>
      <c r="X58" s="56"/>
      <c r="Y58" s="56"/>
      <c r="Z58" s="49"/>
      <c r="AA58" s="49"/>
      <c r="AB58" s="49"/>
      <c r="AC58" s="49"/>
      <c r="AD58" s="49"/>
      <c r="AE58" s="50"/>
      <c r="AF58" s="50"/>
      <c r="AG58" s="50"/>
      <c r="AH58" s="50"/>
      <c r="AI58" s="50"/>
      <c r="AJ58" s="51"/>
      <c r="AK58" s="52"/>
    </row>
    <row r="59" spans="1:37" s="15" customFormat="1" ht="22.5" customHeight="1" x14ac:dyDescent="0.25">
      <c r="A59" s="61" t="s">
        <v>53</v>
      </c>
      <c r="B59" s="62"/>
      <c r="C59" s="41"/>
      <c r="D59" s="41"/>
      <c r="E59" s="41"/>
      <c r="F59" s="41">
        <f>SUM(F54:F58)</f>
        <v>0</v>
      </c>
      <c r="G59" s="41">
        <f t="shared" ref="G59:AK59" si="10">SUM(G54:G58)</f>
        <v>30</v>
      </c>
      <c r="H59" s="41">
        <f t="shared" si="10"/>
        <v>0</v>
      </c>
      <c r="I59" s="41">
        <f t="shared" si="10"/>
        <v>0</v>
      </c>
      <c r="J59" s="41">
        <f t="shared" si="10"/>
        <v>5</v>
      </c>
      <c r="K59" s="41">
        <f t="shared" si="10"/>
        <v>0</v>
      </c>
      <c r="L59" s="41">
        <f t="shared" si="10"/>
        <v>0</v>
      </c>
      <c r="M59" s="41">
        <f t="shared" si="10"/>
        <v>0</v>
      </c>
      <c r="N59" s="41">
        <f t="shared" si="10"/>
        <v>0</v>
      </c>
      <c r="O59" s="41">
        <f t="shared" si="10"/>
        <v>0</v>
      </c>
      <c r="P59" s="41">
        <f t="shared" si="10"/>
        <v>0</v>
      </c>
      <c r="Q59" s="41">
        <f t="shared" si="10"/>
        <v>0</v>
      </c>
      <c r="R59" s="41">
        <f t="shared" si="10"/>
        <v>0</v>
      </c>
      <c r="S59" s="41">
        <f t="shared" si="10"/>
        <v>0</v>
      </c>
      <c r="T59" s="41">
        <f t="shared" si="10"/>
        <v>0</v>
      </c>
      <c r="U59" s="41">
        <f t="shared" si="10"/>
        <v>0</v>
      </c>
      <c r="V59" s="41">
        <f t="shared" si="10"/>
        <v>0</v>
      </c>
      <c r="W59" s="41">
        <f t="shared" si="10"/>
        <v>0</v>
      </c>
      <c r="X59" s="41">
        <f t="shared" si="10"/>
        <v>0</v>
      </c>
      <c r="Y59" s="41">
        <f t="shared" si="10"/>
        <v>0</v>
      </c>
      <c r="Z59" s="41">
        <f t="shared" si="10"/>
        <v>0</v>
      </c>
      <c r="AA59" s="41">
        <f t="shared" si="10"/>
        <v>20</v>
      </c>
      <c r="AB59" s="41">
        <f t="shared" si="10"/>
        <v>0</v>
      </c>
      <c r="AC59" s="41">
        <f t="shared" si="10"/>
        <v>0</v>
      </c>
      <c r="AD59" s="41">
        <f t="shared" si="10"/>
        <v>3</v>
      </c>
      <c r="AE59" s="41">
        <f t="shared" si="10"/>
        <v>0</v>
      </c>
      <c r="AF59" s="41">
        <f t="shared" si="10"/>
        <v>0</v>
      </c>
      <c r="AG59" s="41">
        <f t="shared" si="10"/>
        <v>0</v>
      </c>
      <c r="AH59" s="41">
        <f t="shared" si="10"/>
        <v>0</v>
      </c>
      <c r="AI59" s="41">
        <f t="shared" si="10"/>
        <v>0</v>
      </c>
      <c r="AJ59" s="41">
        <f t="shared" si="10"/>
        <v>50</v>
      </c>
      <c r="AK59" s="45">
        <f t="shared" si="10"/>
        <v>8</v>
      </c>
    </row>
    <row r="60" spans="1:37" ht="22.5" customHeight="1" x14ac:dyDescent="0.25">
      <c r="A60" s="61" t="s">
        <v>75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7"/>
    </row>
    <row r="61" spans="1:37" s="8" customFormat="1" ht="22.5" customHeight="1" x14ac:dyDescent="0.25">
      <c r="A61" s="57">
        <v>39</v>
      </c>
      <c r="B61" s="25" t="s">
        <v>76</v>
      </c>
      <c r="C61" s="58"/>
      <c r="D61" s="58">
        <v>3</v>
      </c>
      <c r="E61" s="58"/>
      <c r="F61" s="59"/>
      <c r="G61" s="59"/>
      <c r="H61" s="59"/>
      <c r="I61" s="59"/>
      <c r="J61" s="59"/>
      <c r="K61" s="60"/>
      <c r="L61" s="60"/>
      <c r="M61" s="60"/>
      <c r="N61" s="60"/>
      <c r="O61" s="60"/>
      <c r="P61" s="55">
        <v>15</v>
      </c>
      <c r="Q61" s="55"/>
      <c r="R61" s="55"/>
      <c r="S61" s="55"/>
      <c r="T61" s="55">
        <v>2</v>
      </c>
      <c r="U61" s="56"/>
      <c r="V61" s="56"/>
      <c r="W61" s="56"/>
      <c r="X61" s="56"/>
      <c r="Y61" s="56"/>
      <c r="Z61" s="49"/>
      <c r="AA61" s="49"/>
      <c r="AB61" s="49"/>
      <c r="AC61" s="49"/>
      <c r="AD61" s="49"/>
      <c r="AE61" s="50"/>
      <c r="AF61" s="50"/>
      <c r="AG61" s="50"/>
      <c r="AH61" s="50"/>
      <c r="AI61" s="50"/>
      <c r="AJ61" s="51">
        <f>SUM(P61:AI61)-AK61</f>
        <v>15</v>
      </c>
      <c r="AK61" s="52">
        <f>SUM(J61,O61,T61,Y61,AD61,AI61,J62,O62,T62,Y62,AD62,AI62)</f>
        <v>2</v>
      </c>
    </row>
    <row r="62" spans="1:37" s="8" customFormat="1" ht="22.5" customHeight="1" x14ac:dyDescent="0.25">
      <c r="A62" s="57"/>
      <c r="B62" s="25" t="s">
        <v>77</v>
      </c>
      <c r="C62" s="58"/>
      <c r="D62" s="58"/>
      <c r="E62" s="58"/>
      <c r="F62" s="59"/>
      <c r="G62" s="59"/>
      <c r="H62" s="59"/>
      <c r="I62" s="59"/>
      <c r="J62" s="59"/>
      <c r="K62" s="60"/>
      <c r="L62" s="60"/>
      <c r="M62" s="60"/>
      <c r="N62" s="60"/>
      <c r="O62" s="60"/>
      <c r="P62" s="55"/>
      <c r="Q62" s="55"/>
      <c r="R62" s="55"/>
      <c r="S62" s="55"/>
      <c r="T62" s="55"/>
      <c r="U62" s="56"/>
      <c r="V62" s="56"/>
      <c r="W62" s="56"/>
      <c r="X62" s="56"/>
      <c r="Y62" s="56"/>
      <c r="Z62" s="49"/>
      <c r="AA62" s="49"/>
      <c r="AB62" s="49"/>
      <c r="AC62" s="49"/>
      <c r="AD62" s="49"/>
      <c r="AE62" s="50"/>
      <c r="AF62" s="50"/>
      <c r="AG62" s="50"/>
      <c r="AH62" s="50"/>
      <c r="AI62" s="50"/>
      <c r="AJ62" s="51"/>
      <c r="AK62" s="52"/>
    </row>
    <row r="63" spans="1:37" ht="35.1" customHeight="1" x14ac:dyDescent="0.25">
      <c r="A63" s="57">
        <v>40</v>
      </c>
      <c r="B63" s="25" t="s">
        <v>90</v>
      </c>
      <c r="C63" s="58"/>
      <c r="D63" s="58">
        <v>3</v>
      </c>
      <c r="E63" s="58"/>
      <c r="F63" s="59"/>
      <c r="G63" s="59"/>
      <c r="H63" s="59"/>
      <c r="I63" s="59"/>
      <c r="J63" s="59"/>
      <c r="K63" s="60"/>
      <c r="L63" s="60"/>
      <c r="M63" s="60"/>
      <c r="N63" s="60"/>
      <c r="O63" s="60"/>
      <c r="P63" s="55"/>
      <c r="Q63" s="55"/>
      <c r="R63" s="55">
        <v>20</v>
      </c>
      <c r="S63" s="55"/>
      <c r="T63" s="55">
        <v>3</v>
      </c>
      <c r="U63" s="56"/>
      <c r="V63" s="56"/>
      <c r="W63" s="56"/>
      <c r="X63" s="56"/>
      <c r="Y63" s="56"/>
      <c r="Z63" s="49"/>
      <c r="AA63" s="49"/>
      <c r="AB63" s="49"/>
      <c r="AC63" s="49"/>
      <c r="AD63" s="49"/>
      <c r="AE63" s="50"/>
      <c r="AF63" s="50"/>
      <c r="AG63" s="50"/>
      <c r="AH63" s="50"/>
      <c r="AI63" s="50"/>
      <c r="AJ63" s="51">
        <f t="shared" ref="AJ63" si="11">SUM(P63:AI63)-AK63</f>
        <v>20</v>
      </c>
      <c r="AK63" s="52">
        <f t="shared" ref="AK63" si="12">SUM(J63,O63,T63,Y63,AD63,AI63,J64,O64,T64,Y64,AD64,AI64)</f>
        <v>3</v>
      </c>
    </row>
    <row r="64" spans="1:37" ht="35.1" customHeight="1" x14ac:dyDescent="0.25">
      <c r="A64" s="57"/>
      <c r="B64" s="25" t="s">
        <v>91</v>
      </c>
      <c r="C64" s="58"/>
      <c r="D64" s="58"/>
      <c r="E64" s="58"/>
      <c r="F64" s="59"/>
      <c r="G64" s="59"/>
      <c r="H64" s="59"/>
      <c r="I64" s="59"/>
      <c r="J64" s="59"/>
      <c r="K64" s="60"/>
      <c r="L64" s="60"/>
      <c r="M64" s="60"/>
      <c r="N64" s="60"/>
      <c r="O64" s="60"/>
      <c r="P64" s="55"/>
      <c r="Q64" s="55"/>
      <c r="R64" s="55"/>
      <c r="S64" s="55"/>
      <c r="T64" s="55"/>
      <c r="U64" s="56"/>
      <c r="V64" s="56"/>
      <c r="W64" s="56"/>
      <c r="X64" s="56"/>
      <c r="Y64" s="56"/>
      <c r="Z64" s="49"/>
      <c r="AA64" s="49"/>
      <c r="AB64" s="49"/>
      <c r="AC64" s="49"/>
      <c r="AD64" s="49"/>
      <c r="AE64" s="50"/>
      <c r="AF64" s="50"/>
      <c r="AG64" s="50"/>
      <c r="AH64" s="50"/>
      <c r="AI64" s="50"/>
      <c r="AJ64" s="51"/>
      <c r="AK64" s="52"/>
    </row>
    <row r="65" spans="1:37" ht="35.1" customHeight="1" x14ac:dyDescent="0.25">
      <c r="A65" s="57">
        <v>41</v>
      </c>
      <c r="B65" s="25" t="s">
        <v>92</v>
      </c>
      <c r="C65" s="58"/>
      <c r="D65" s="83">
        <v>4</v>
      </c>
      <c r="E65" s="58"/>
      <c r="F65" s="59"/>
      <c r="G65" s="59"/>
      <c r="H65" s="59"/>
      <c r="I65" s="59"/>
      <c r="J65" s="59"/>
      <c r="K65" s="60"/>
      <c r="L65" s="60"/>
      <c r="M65" s="60"/>
      <c r="N65" s="60"/>
      <c r="O65" s="60"/>
      <c r="P65" s="55"/>
      <c r="Q65" s="55"/>
      <c r="R65" s="55"/>
      <c r="S65" s="55"/>
      <c r="T65" s="55"/>
      <c r="U65" s="56"/>
      <c r="V65" s="56">
        <v>15</v>
      </c>
      <c r="W65" s="56"/>
      <c r="X65" s="56"/>
      <c r="Y65" s="56">
        <v>2</v>
      </c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1">
        <f t="shared" ref="AJ65" si="13">SUM(P65:AI65)-AK65</f>
        <v>15</v>
      </c>
      <c r="AK65" s="52">
        <f t="shared" ref="AK65" si="14">SUM(J65,O65,T65,Y65,AD65,AI65,J66,O66,T66,Y66,AD66,AI66)</f>
        <v>2</v>
      </c>
    </row>
    <row r="66" spans="1:37" ht="35.1" customHeight="1" x14ac:dyDescent="0.25">
      <c r="A66" s="57"/>
      <c r="B66" s="25" t="s">
        <v>93</v>
      </c>
      <c r="C66" s="58"/>
      <c r="D66" s="83"/>
      <c r="E66" s="58"/>
      <c r="F66" s="59"/>
      <c r="G66" s="59"/>
      <c r="H66" s="59"/>
      <c r="I66" s="59"/>
      <c r="J66" s="59"/>
      <c r="K66" s="60"/>
      <c r="L66" s="60"/>
      <c r="M66" s="60"/>
      <c r="N66" s="60"/>
      <c r="O66" s="60"/>
      <c r="P66" s="55"/>
      <c r="Q66" s="55"/>
      <c r="R66" s="55"/>
      <c r="S66" s="55"/>
      <c r="T66" s="55"/>
      <c r="U66" s="56"/>
      <c r="V66" s="56"/>
      <c r="W66" s="56"/>
      <c r="X66" s="56"/>
      <c r="Y66" s="56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1"/>
      <c r="AK66" s="52"/>
    </row>
    <row r="67" spans="1:37" ht="35.1" customHeight="1" x14ac:dyDescent="0.25">
      <c r="A67" s="57">
        <v>42</v>
      </c>
      <c r="B67" s="25" t="s">
        <v>94</v>
      </c>
      <c r="C67" s="58"/>
      <c r="D67" s="58">
        <v>5</v>
      </c>
      <c r="E67" s="58"/>
      <c r="F67" s="59"/>
      <c r="G67" s="59"/>
      <c r="H67" s="59"/>
      <c r="I67" s="59"/>
      <c r="J67" s="59"/>
      <c r="K67" s="60"/>
      <c r="L67" s="60"/>
      <c r="M67" s="60"/>
      <c r="N67" s="60"/>
      <c r="O67" s="60"/>
      <c r="P67" s="55"/>
      <c r="Q67" s="55"/>
      <c r="R67" s="55"/>
      <c r="S67" s="55"/>
      <c r="T67" s="55"/>
      <c r="U67" s="56"/>
      <c r="V67" s="56"/>
      <c r="W67" s="56"/>
      <c r="X67" s="56"/>
      <c r="Y67" s="56"/>
      <c r="Z67" s="49"/>
      <c r="AA67" s="49"/>
      <c r="AB67" s="49">
        <v>20</v>
      </c>
      <c r="AC67" s="49"/>
      <c r="AD67" s="49">
        <v>3</v>
      </c>
      <c r="AE67" s="50"/>
      <c r="AF67" s="50"/>
      <c r="AG67" s="50"/>
      <c r="AH67" s="50"/>
      <c r="AI67" s="50"/>
      <c r="AJ67" s="51">
        <f t="shared" ref="AJ67" si="15">SUM(P67:AI67)-AK67</f>
        <v>20</v>
      </c>
      <c r="AK67" s="52">
        <f t="shared" ref="AK67" si="16">SUM(J67,O67,T67,Y67,AD67,AI67,J68,O68,T68,Y68,AD68,AI68)</f>
        <v>3</v>
      </c>
    </row>
    <row r="68" spans="1:37" ht="35.1" customHeight="1" x14ac:dyDescent="0.25">
      <c r="A68" s="57"/>
      <c r="B68" s="25" t="s">
        <v>95</v>
      </c>
      <c r="C68" s="58"/>
      <c r="D68" s="58"/>
      <c r="E68" s="58"/>
      <c r="F68" s="59"/>
      <c r="G68" s="59"/>
      <c r="H68" s="59"/>
      <c r="I68" s="59"/>
      <c r="J68" s="59"/>
      <c r="K68" s="60"/>
      <c r="L68" s="60"/>
      <c r="M68" s="60"/>
      <c r="N68" s="60"/>
      <c r="O68" s="60"/>
      <c r="P68" s="55"/>
      <c r="Q68" s="55"/>
      <c r="R68" s="55"/>
      <c r="S68" s="55"/>
      <c r="T68" s="55"/>
      <c r="U68" s="56"/>
      <c r="V68" s="56"/>
      <c r="W68" s="56"/>
      <c r="X68" s="56"/>
      <c r="Y68" s="56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1"/>
      <c r="AK68" s="52"/>
    </row>
    <row r="69" spans="1:37" ht="35.1" customHeight="1" x14ac:dyDescent="0.25">
      <c r="A69" s="57">
        <v>43</v>
      </c>
      <c r="B69" s="25" t="s">
        <v>96</v>
      </c>
      <c r="C69" s="58"/>
      <c r="D69" s="83">
        <v>6</v>
      </c>
      <c r="E69" s="58"/>
      <c r="F69" s="59"/>
      <c r="G69" s="59"/>
      <c r="H69" s="59"/>
      <c r="I69" s="59"/>
      <c r="J69" s="59"/>
      <c r="K69" s="60"/>
      <c r="L69" s="60"/>
      <c r="M69" s="60"/>
      <c r="N69" s="60"/>
      <c r="O69" s="60"/>
      <c r="P69" s="55"/>
      <c r="Q69" s="55"/>
      <c r="R69" s="55"/>
      <c r="S69" s="55"/>
      <c r="T69" s="55"/>
      <c r="U69" s="56"/>
      <c r="V69" s="56"/>
      <c r="W69" s="56"/>
      <c r="X69" s="56"/>
      <c r="Y69" s="56"/>
      <c r="Z69" s="49"/>
      <c r="AA69" s="49"/>
      <c r="AB69" s="49"/>
      <c r="AC69" s="49"/>
      <c r="AD69" s="49"/>
      <c r="AE69" s="50"/>
      <c r="AF69" s="50">
        <v>15</v>
      </c>
      <c r="AG69" s="50"/>
      <c r="AH69" s="50"/>
      <c r="AI69" s="50">
        <v>2</v>
      </c>
      <c r="AJ69" s="51">
        <f t="shared" ref="AJ69" si="17">SUM(P69:AI69)-AK69</f>
        <v>15</v>
      </c>
      <c r="AK69" s="52">
        <f t="shared" ref="AK69" si="18">SUM(J69,O69,T69,Y69,AD69,AI69,J70,O70,T70,Y70,AD70,AI70)</f>
        <v>2</v>
      </c>
    </row>
    <row r="70" spans="1:37" ht="35.1" customHeight="1" x14ac:dyDescent="0.25">
      <c r="A70" s="57"/>
      <c r="B70" s="25" t="s">
        <v>97</v>
      </c>
      <c r="C70" s="58"/>
      <c r="D70" s="83"/>
      <c r="E70" s="58"/>
      <c r="F70" s="59"/>
      <c r="G70" s="59"/>
      <c r="H70" s="59"/>
      <c r="I70" s="59"/>
      <c r="J70" s="59"/>
      <c r="K70" s="60"/>
      <c r="L70" s="60"/>
      <c r="M70" s="60"/>
      <c r="N70" s="60"/>
      <c r="O70" s="60"/>
      <c r="P70" s="55"/>
      <c r="Q70" s="55"/>
      <c r="R70" s="55"/>
      <c r="S70" s="55"/>
      <c r="T70" s="55"/>
      <c r="U70" s="56"/>
      <c r="V70" s="56"/>
      <c r="W70" s="56"/>
      <c r="X70" s="56"/>
      <c r="Y70" s="56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1"/>
      <c r="AK70" s="52"/>
    </row>
    <row r="71" spans="1:37" ht="20.100000000000001" customHeight="1" x14ac:dyDescent="0.25">
      <c r="A71" s="57">
        <v>44</v>
      </c>
      <c r="B71" s="25" t="s">
        <v>98</v>
      </c>
      <c r="C71" s="58"/>
      <c r="D71" s="83">
        <v>5</v>
      </c>
      <c r="E71" s="58"/>
      <c r="F71" s="59"/>
      <c r="G71" s="59"/>
      <c r="H71" s="59"/>
      <c r="I71" s="59"/>
      <c r="J71" s="59"/>
      <c r="K71" s="60"/>
      <c r="L71" s="60"/>
      <c r="M71" s="60"/>
      <c r="N71" s="60"/>
      <c r="O71" s="60"/>
      <c r="P71" s="55"/>
      <c r="Q71" s="55"/>
      <c r="R71" s="55"/>
      <c r="S71" s="55"/>
      <c r="T71" s="55"/>
      <c r="U71" s="56"/>
      <c r="V71" s="56"/>
      <c r="W71" s="56"/>
      <c r="X71" s="56"/>
      <c r="Y71" s="56"/>
      <c r="Z71" s="49"/>
      <c r="AA71" s="49">
        <v>20</v>
      </c>
      <c r="AB71" s="49"/>
      <c r="AC71" s="49"/>
      <c r="AD71" s="49">
        <v>3</v>
      </c>
      <c r="AE71" s="50"/>
      <c r="AF71" s="50"/>
      <c r="AG71" s="50"/>
      <c r="AH71" s="50"/>
      <c r="AI71" s="50"/>
      <c r="AJ71" s="51">
        <f t="shared" ref="AJ71" si="19">SUM(P71:AI71)-AK71</f>
        <v>20</v>
      </c>
      <c r="AK71" s="52">
        <f t="shared" ref="AK71" si="20">SUM(J71,O71,T71,Y71,AD71,AI71,J72,O72,T72,Y72,AD72,AI72)</f>
        <v>3</v>
      </c>
    </row>
    <row r="72" spans="1:37" ht="35.1" customHeight="1" x14ac:dyDescent="0.25">
      <c r="A72" s="57"/>
      <c r="B72" s="25" t="s">
        <v>99</v>
      </c>
      <c r="C72" s="58"/>
      <c r="D72" s="83"/>
      <c r="E72" s="58"/>
      <c r="F72" s="59"/>
      <c r="G72" s="59"/>
      <c r="H72" s="59"/>
      <c r="I72" s="59"/>
      <c r="J72" s="59"/>
      <c r="K72" s="60"/>
      <c r="L72" s="60"/>
      <c r="M72" s="60"/>
      <c r="N72" s="60"/>
      <c r="O72" s="60"/>
      <c r="P72" s="55"/>
      <c r="Q72" s="55"/>
      <c r="R72" s="55"/>
      <c r="S72" s="55"/>
      <c r="T72" s="55"/>
      <c r="U72" s="56"/>
      <c r="V72" s="56"/>
      <c r="W72" s="56"/>
      <c r="X72" s="56"/>
      <c r="Y72" s="56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1"/>
      <c r="AK72" s="52"/>
    </row>
    <row r="73" spans="1:37" ht="20.100000000000001" customHeight="1" x14ac:dyDescent="0.25">
      <c r="A73" s="57">
        <v>45</v>
      </c>
      <c r="B73" s="25" t="s">
        <v>100</v>
      </c>
      <c r="C73" s="58"/>
      <c r="D73" s="83">
        <v>6</v>
      </c>
      <c r="E73" s="58"/>
      <c r="F73" s="59"/>
      <c r="G73" s="59"/>
      <c r="H73" s="59"/>
      <c r="I73" s="59"/>
      <c r="J73" s="59"/>
      <c r="K73" s="60"/>
      <c r="L73" s="60"/>
      <c r="M73" s="60"/>
      <c r="N73" s="60"/>
      <c r="O73" s="60"/>
      <c r="P73" s="55"/>
      <c r="Q73" s="55"/>
      <c r="R73" s="55"/>
      <c r="S73" s="55"/>
      <c r="T73" s="55"/>
      <c r="U73" s="56"/>
      <c r="V73" s="56"/>
      <c r="W73" s="56"/>
      <c r="X73" s="56"/>
      <c r="Y73" s="56"/>
      <c r="Z73" s="49"/>
      <c r="AA73" s="49"/>
      <c r="AB73" s="49"/>
      <c r="AC73" s="49"/>
      <c r="AD73" s="49"/>
      <c r="AE73" s="50"/>
      <c r="AF73" s="50">
        <v>20</v>
      </c>
      <c r="AG73" s="50"/>
      <c r="AH73" s="50"/>
      <c r="AI73" s="50">
        <v>3</v>
      </c>
      <c r="AJ73" s="51">
        <f t="shared" ref="AJ73" si="21">SUM(P73:AI73)-AK73</f>
        <v>20</v>
      </c>
      <c r="AK73" s="52">
        <f t="shared" ref="AK73" si="22">SUM(J73,O73,T73,Y73,AD73,AI73,J74,O74,T74,Y74,AD74,AI74)</f>
        <v>3</v>
      </c>
    </row>
    <row r="74" spans="1:37" ht="35.1" customHeight="1" x14ac:dyDescent="0.25">
      <c r="A74" s="57"/>
      <c r="B74" s="25" t="s">
        <v>101</v>
      </c>
      <c r="C74" s="58"/>
      <c r="D74" s="83"/>
      <c r="E74" s="58"/>
      <c r="F74" s="59"/>
      <c r="G74" s="59"/>
      <c r="H74" s="59"/>
      <c r="I74" s="59"/>
      <c r="J74" s="59"/>
      <c r="K74" s="60"/>
      <c r="L74" s="60"/>
      <c r="M74" s="60"/>
      <c r="N74" s="60"/>
      <c r="O74" s="60"/>
      <c r="P74" s="55"/>
      <c r="Q74" s="55"/>
      <c r="R74" s="55"/>
      <c r="S74" s="55"/>
      <c r="T74" s="55"/>
      <c r="U74" s="56"/>
      <c r="V74" s="56"/>
      <c r="W74" s="56"/>
      <c r="X74" s="56"/>
      <c r="Y74" s="56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1"/>
      <c r="AK74" s="52"/>
    </row>
    <row r="75" spans="1:37" ht="22.5" customHeight="1" x14ac:dyDescent="0.25">
      <c r="A75" s="69" t="s">
        <v>53</v>
      </c>
      <c r="B75" s="70"/>
      <c r="C75" s="42"/>
      <c r="D75" s="16"/>
      <c r="E75" s="16"/>
      <c r="F75" s="17">
        <f>SUM(F61:F74)</f>
        <v>0</v>
      </c>
      <c r="G75" s="17">
        <f t="shared" ref="G75:AK75" si="23">SUM(G61:G74)</f>
        <v>0</v>
      </c>
      <c r="H75" s="17">
        <f t="shared" si="23"/>
        <v>0</v>
      </c>
      <c r="I75" s="17">
        <f t="shared" si="23"/>
        <v>0</v>
      </c>
      <c r="J75" s="17">
        <f t="shared" si="23"/>
        <v>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7">
        <f t="shared" si="23"/>
        <v>0</v>
      </c>
      <c r="P75" s="17">
        <f t="shared" si="23"/>
        <v>15</v>
      </c>
      <c r="Q75" s="17">
        <f t="shared" si="23"/>
        <v>0</v>
      </c>
      <c r="R75" s="17">
        <f t="shared" si="23"/>
        <v>20</v>
      </c>
      <c r="S75" s="17">
        <f t="shared" si="23"/>
        <v>0</v>
      </c>
      <c r="T75" s="17">
        <f t="shared" si="23"/>
        <v>5</v>
      </c>
      <c r="U75" s="17">
        <f t="shared" si="23"/>
        <v>0</v>
      </c>
      <c r="V75" s="17">
        <f t="shared" si="23"/>
        <v>15</v>
      </c>
      <c r="W75" s="17">
        <f t="shared" si="23"/>
        <v>0</v>
      </c>
      <c r="X75" s="17">
        <f t="shared" si="23"/>
        <v>0</v>
      </c>
      <c r="Y75" s="17">
        <f t="shared" si="23"/>
        <v>2</v>
      </c>
      <c r="Z75" s="17">
        <f t="shared" si="23"/>
        <v>0</v>
      </c>
      <c r="AA75" s="17">
        <f t="shared" si="23"/>
        <v>20</v>
      </c>
      <c r="AB75" s="17">
        <f t="shared" si="23"/>
        <v>20</v>
      </c>
      <c r="AC75" s="17">
        <f t="shared" si="23"/>
        <v>0</v>
      </c>
      <c r="AD75" s="17">
        <f t="shared" si="23"/>
        <v>6</v>
      </c>
      <c r="AE75" s="17">
        <f t="shared" si="23"/>
        <v>0</v>
      </c>
      <c r="AF75" s="17">
        <f t="shared" si="23"/>
        <v>35</v>
      </c>
      <c r="AG75" s="17">
        <f t="shared" si="23"/>
        <v>0</v>
      </c>
      <c r="AH75" s="17">
        <f t="shared" si="23"/>
        <v>0</v>
      </c>
      <c r="AI75" s="17">
        <f t="shared" si="23"/>
        <v>5</v>
      </c>
      <c r="AJ75" s="17">
        <f t="shared" si="23"/>
        <v>125</v>
      </c>
      <c r="AK75" s="46">
        <f t="shared" si="23"/>
        <v>18</v>
      </c>
    </row>
    <row r="76" spans="1:37" ht="22.5" customHeight="1" x14ac:dyDescent="0.25">
      <c r="A76" s="61" t="s">
        <v>78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7"/>
    </row>
    <row r="77" spans="1:37" ht="22.5" customHeight="1" x14ac:dyDescent="0.25">
      <c r="A77" s="43">
        <v>46</v>
      </c>
      <c r="B77" s="25" t="s">
        <v>79</v>
      </c>
      <c r="C77" s="23"/>
      <c r="D77" s="23">
        <v>2</v>
      </c>
      <c r="E77" s="23"/>
      <c r="F77" s="24"/>
      <c r="G77" s="24"/>
      <c r="H77" s="24"/>
      <c r="I77" s="24"/>
      <c r="J77" s="24"/>
      <c r="K77" s="36">
        <v>10</v>
      </c>
      <c r="L77" s="36"/>
      <c r="M77" s="36"/>
      <c r="N77" s="36"/>
      <c r="O77" s="36">
        <v>2</v>
      </c>
      <c r="P77" s="37"/>
      <c r="Q77" s="37"/>
      <c r="R77" s="37"/>
      <c r="S77" s="37"/>
      <c r="T77" s="37"/>
      <c r="U77" s="38"/>
      <c r="V77" s="38"/>
      <c r="W77" s="38"/>
      <c r="X77" s="38"/>
      <c r="Y77" s="38"/>
      <c r="Z77" s="39"/>
      <c r="AA77" s="39"/>
      <c r="AB77" s="39"/>
      <c r="AC77" s="39"/>
      <c r="AD77" s="39"/>
      <c r="AE77" s="40"/>
      <c r="AF77" s="40"/>
      <c r="AG77" s="40"/>
      <c r="AH77" s="40"/>
      <c r="AI77" s="40"/>
      <c r="AJ77" s="12">
        <f>SUM(F77:AI77)-AK77</f>
        <v>10</v>
      </c>
      <c r="AK77" s="44">
        <f t="shared" ref="AK77" si="24">SUM(J77,O77,T77,Y77,AD77,AI77)</f>
        <v>2</v>
      </c>
    </row>
    <row r="78" spans="1:37" ht="22.5" customHeight="1" x14ac:dyDescent="0.25">
      <c r="A78" s="43">
        <v>47</v>
      </c>
      <c r="B78" s="25" t="s">
        <v>80</v>
      </c>
      <c r="C78" s="23"/>
      <c r="D78" s="82">
        <v>4</v>
      </c>
      <c r="E78" s="23"/>
      <c r="F78" s="24"/>
      <c r="G78" s="24"/>
      <c r="H78" s="24"/>
      <c r="I78" s="24"/>
      <c r="J78" s="24"/>
      <c r="K78" s="36"/>
      <c r="L78" s="36"/>
      <c r="M78" s="36"/>
      <c r="N78" s="36"/>
      <c r="O78" s="36"/>
      <c r="P78" s="37"/>
      <c r="Q78" s="37"/>
      <c r="R78" s="37"/>
      <c r="S78" s="37"/>
      <c r="T78" s="37"/>
      <c r="U78" s="38"/>
      <c r="V78" s="38"/>
      <c r="W78" s="38"/>
      <c r="X78" s="38">
        <v>15</v>
      </c>
      <c r="Y78" s="38">
        <v>3</v>
      </c>
      <c r="Z78" s="39"/>
      <c r="AA78" s="39"/>
      <c r="AB78" s="39"/>
      <c r="AC78" s="39"/>
      <c r="AD78" s="39"/>
      <c r="AE78" s="40"/>
      <c r="AF78" s="40"/>
      <c r="AG78" s="40"/>
      <c r="AH78" s="40"/>
      <c r="AI78" s="40"/>
      <c r="AJ78" s="12">
        <f t="shared" ref="AJ78:AJ81" si="25">SUM(F78:AI78)-AK78</f>
        <v>15</v>
      </c>
      <c r="AK78" s="44">
        <f t="shared" ref="AK78:AK81" si="26">SUM(J78,O78,T78,Y78,AD78,AI78)</f>
        <v>3</v>
      </c>
    </row>
    <row r="79" spans="1:37" ht="22.5" customHeight="1" x14ac:dyDescent="0.25">
      <c r="A79" s="43">
        <v>48</v>
      </c>
      <c r="B79" s="25" t="s">
        <v>81</v>
      </c>
      <c r="C79" s="23"/>
      <c r="D79" s="82">
        <v>5</v>
      </c>
      <c r="E79" s="23"/>
      <c r="F79" s="24"/>
      <c r="G79" s="24"/>
      <c r="H79" s="24"/>
      <c r="I79" s="24"/>
      <c r="J79" s="24"/>
      <c r="K79" s="36"/>
      <c r="L79" s="36"/>
      <c r="M79" s="36"/>
      <c r="N79" s="36"/>
      <c r="O79" s="36"/>
      <c r="P79" s="37"/>
      <c r="Q79" s="37"/>
      <c r="R79" s="37"/>
      <c r="S79" s="37"/>
      <c r="T79" s="37"/>
      <c r="U79" s="38"/>
      <c r="V79" s="38"/>
      <c r="W79" s="38"/>
      <c r="X79" s="38"/>
      <c r="Y79" s="38"/>
      <c r="Z79" s="39"/>
      <c r="AA79" s="39"/>
      <c r="AB79" s="39"/>
      <c r="AC79" s="39">
        <v>15</v>
      </c>
      <c r="AD79" s="39">
        <v>4</v>
      </c>
      <c r="AE79" s="40"/>
      <c r="AF79" s="40"/>
      <c r="AG79" s="40"/>
      <c r="AH79" s="40"/>
      <c r="AI79" s="40"/>
      <c r="AJ79" s="12">
        <f t="shared" si="25"/>
        <v>15</v>
      </c>
      <c r="AK79" s="44">
        <f t="shared" si="26"/>
        <v>4</v>
      </c>
    </row>
    <row r="80" spans="1:37" ht="22.5" customHeight="1" x14ac:dyDescent="0.25">
      <c r="A80" s="43">
        <v>49</v>
      </c>
      <c r="B80" s="25" t="s">
        <v>82</v>
      </c>
      <c r="C80" s="23"/>
      <c r="D80" s="82">
        <v>6</v>
      </c>
      <c r="E80" s="23"/>
      <c r="F80" s="24"/>
      <c r="G80" s="24"/>
      <c r="H80" s="24"/>
      <c r="I80" s="24"/>
      <c r="J80" s="24"/>
      <c r="K80" s="36"/>
      <c r="L80" s="36"/>
      <c r="M80" s="36"/>
      <c r="N80" s="36"/>
      <c r="O80" s="36"/>
      <c r="P80" s="37"/>
      <c r="Q80" s="37"/>
      <c r="R80" s="37"/>
      <c r="S80" s="37"/>
      <c r="T80" s="37"/>
      <c r="U80" s="38"/>
      <c r="V80" s="38"/>
      <c r="W80" s="38"/>
      <c r="X80" s="38"/>
      <c r="Y80" s="38"/>
      <c r="Z80" s="39"/>
      <c r="AA80" s="39"/>
      <c r="AB80" s="39"/>
      <c r="AC80" s="39"/>
      <c r="AD80" s="39"/>
      <c r="AE80" s="40"/>
      <c r="AF80" s="40"/>
      <c r="AG80" s="40"/>
      <c r="AH80" s="40">
        <v>30</v>
      </c>
      <c r="AI80" s="40">
        <v>7</v>
      </c>
      <c r="AJ80" s="12">
        <f t="shared" si="25"/>
        <v>30</v>
      </c>
      <c r="AK80" s="44">
        <f t="shared" si="26"/>
        <v>7</v>
      </c>
    </row>
    <row r="81" spans="1:37" ht="22.5" customHeight="1" x14ac:dyDescent="0.25">
      <c r="A81" s="43">
        <v>50</v>
      </c>
      <c r="B81" s="25" t="s">
        <v>83</v>
      </c>
      <c r="C81" s="23"/>
      <c r="D81" s="82">
        <v>5</v>
      </c>
      <c r="E81" s="23"/>
      <c r="F81" s="24"/>
      <c r="G81" s="24"/>
      <c r="H81" s="24"/>
      <c r="I81" s="24"/>
      <c r="J81" s="24"/>
      <c r="K81" s="36"/>
      <c r="L81" s="36"/>
      <c r="M81" s="36"/>
      <c r="N81" s="36"/>
      <c r="O81" s="36"/>
      <c r="P81" s="37"/>
      <c r="Q81" s="37"/>
      <c r="R81" s="37"/>
      <c r="S81" s="37"/>
      <c r="T81" s="37"/>
      <c r="U81" s="38"/>
      <c r="V81" s="38"/>
      <c r="W81" s="38"/>
      <c r="X81" s="38"/>
      <c r="Y81" s="38"/>
      <c r="Z81" s="39"/>
      <c r="AA81" s="39"/>
      <c r="AB81" s="39"/>
      <c r="AC81" s="39"/>
      <c r="AD81" s="39">
        <v>2</v>
      </c>
      <c r="AE81" s="40"/>
      <c r="AF81" s="40"/>
      <c r="AG81" s="40"/>
      <c r="AH81" s="40"/>
      <c r="AI81" s="40"/>
      <c r="AJ81" s="12">
        <f t="shared" si="25"/>
        <v>0</v>
      </c>
      <c r="AK81" s="44">
        <f t="shared" si="26"/>
        <v>2</v>
      </c>
    </row>
    <row r="82" spans="1:37" s="15" customFormat="1" ht="22.5" customHeight="1" x14ac:dyDescent="0.25">
      <c r="A82" s="61" t="s">
        <v>53</v>
      </c>
      <c r="B82" s="62"/>
      <c r="C82" s="41"/>
      <c r="D82" s="41"/>
      <c r="E82" s="41"/>
      <c r="F82" s="41">
        <f>SUM(F77:F81)</f>
        <v>0</v>
      </c>
      <c r="G82" s="41">
        <f t="shared" ref="G82:AK82" si="27">SUM(G77:G81)</f>
        <v>0</v>
      </c>
      <c r="H82" s="41">
        <f t="shared" si="27"/>
        <v>0</v>
      </c>
      <c r="I82" s="41">
        <f t="shared" si="27"/>
        <v>0</v>
      </c>
      <c r="J82" s="41">
        <f t="shared" si="27"/>
        <v>0</v>
      </c>
      <c r="K82" s="41">
        <f t="shared" si="27"/>
        <v>10</v>
      </c>
      <c r="L82" s="41">
        <f t="shared" si="27"/>
        <v>0</v>
      </c>
      <c r="M82" s="41">
        <f t="shared" si="27"/>
        <v>0</v>
      </c>
      <c r="N82" s="41">
        <f t="shared" si="27"/>
        <v>0</v>
      </c>
      <c r="O82" s="41">
        <f t="shared" si="27"/>
        <v>2</v>
      </c>
      <c r="P82" s="41">
        <f t="shared" si="27"/>
        <v>0</v>
      </c>
      <c r="Q82" s="41">
        <f t="shared" si="27"/>
        <v>0</v>
      </c>
      <c r="R82" s="41">
        <f t="shared" si="27"/>
        <v>0</v>
      </c>
      <c r="S82" s="41">
        <f t="shared" si="27"/>
        <v>0</v>
      </c>
      <c r="T82" s="41">
        <f t="shared" si="27"/>
        <v>0</v>
      </c>
      <c r="U82" s="41">
        <f t="shared" si="27"/>
        <v>0</v>
      </c>
      <c r="V82" s="41">
        <f t="shared" si="27"/>
        <v>0</v>
      </c>
      <c r="W82" s="41">
        <f t="shared" si="27"/>
        <v>0</v>
      </c>
      <c r="X82" s="41">
        <f t="shared" si="27"/>
        <v>15</v>
      </c>
      <c r="Y82" s="41">
        <f t="shared" si="27"/>
        <v>3</v>
      </c>
      <c r="Z82" s="41">
        <f t="shared" si="27"/>
        <v>0</v>
      </c>
      <c r="AA82" s="41">
        <f t="shared" si="27"/>
        <v>0</v>
      </c>
      <c r="AB82" s="41">
        <f t="shared" si="27"/>
        <v>0</v>
      </c>
      <c r="AC82" s="41">
        <f t="shared" si="27"/>
        <v>15</v>
      </c>
      <c r="AD82" s="41">
        <f t="shared" si="27"/>
        <v>6</v>
      </c>
      <c r="AE82" s="41">
        <f t="shared" si="27"/>
        <v>0</v>
      </c>
      <c r="AF82" s="41">
        <f t="shared" si="27"/>
        <v>0</v>
      </c>
      <c r="AG82" s="41">
        <f t="shared" si="27"/>
        <v>0</v>
      </c>
      <c r="AH82" s="41">
        <f t="shared" si="27"/>
        <v>30</v>
      </c>
      <c r="AI82" s="41">
        <f t="shared" si="27"/>
        <v>7</v>
      </c>
      <c r="AJ82" s="41">
        <f t="shared" si="27"/>
        <v>70</v>
      </c>
      <c r="AK82" s="45">
        <f t="shared" si="27"/>
        <v>18</v>
      </c>
    </row>
    <row r="83" spans="1:37" ht="22.5" customHeight="1" thickBot="1" x14ac:dyDescent="0.3">
      <c r="A83" s="63" t="s">
        <v>84</v>
      </c>
      <c r="B83" s="64"/>
      <c r="C83" s="47"/>
      <c r="D83" s="47"/>
      <c r="E83" s="47"/>
      <c r="F83" s="47">
        <f>SUM(F36,F52,F59,F75,F82)</f>
        <v>0</v>
      </c>
      <c r="G83" s="47">
        <f t="shared" ref="G83:AI83" si="28">SUM(G36,G52,G59,G75,G82)</f>
        <v>45</v>
      </c>
      <c r="H83" s="47">
        <f t="shared" si="28"/>
        <v>140</v>
      </c>
      <c r="I83" s="47">
        <f t="shared" si="28"/>
        <v>0</v>
      </c>
      <c r="J83" s="47">
        <f t="shared" si="28"/>
        <v>30</v>
      </c>
      <c r="K83" s="47">
        <f t="shared" si="28"/>
        <v>10</v>
      </c>
      <c r="L83" s="47">
        <f t="shared" si="28"/>
        <v>30</v>
      </c>
      <c r="M83" s="47">
        <f t="shared" si="28"/>
        <v>140</v>
      </c>
      <c r="N83" s="47">
        <f t="shared" si="28"/>
        <v>0</v>
      </c>
      <c r="O83" s="47">
        <f t="shared" si="28"/>
        <v>30</v>
      </c>
      <c r="P83" s="47">
        <f t="shared" si="28"/>
        <v>15</v>
      </c>
      <c r="Q83" s="47">
        <f t="shared" si="28"/>
        <v>30</v>
      </c>
      <c r="R83" s="47">
        <f t="shared" si="28"/>
        <v>160</v>
      </c>
      <c r="S83" s="47">
        <f t="shared" si="28"/>
        <v>0</v>
      </c>
      <c r="T83" s="47">
        <f t="shared" si="28"/>
        <v>30</v>
      </c>
      <c r="U83" s="47">
        <f t="shared" si="28"/>
        <v>0</v>
      </c>
      <c r="V83" s="47">
        <f t="shared" si="28"/>
        <v>45</v>
      </c>
      <c r="W83" s="47">
        <f t="shared" si="28"/>
        <v>120</v>
      </c>
      <c r="X83" s="47">
        <f t="shared" si="28"/>
        <v>15</v>
      </c>
      <c r="Y83" s="47">
        <f t="shared" si="28"/>
        <v>30</v>
      </c>
      <c r="Z83" s="47">
        <f t="shared" si="28"/>
        <v>30</v>
      </c>
      <c r="AA83" s="47">
        <f t="shared" si="28"/>
        <v>40</v>
      </c>
      <c r="AB83" s="47">
        <f t="shared" si="28"/>
        <v>105</v>
      </c>
      <c r="AC83" s="47">
        <f t="shared" si="28"/>
        <v>15</v>
      </c>
      <c r="AD83" s="47">
        <f t="shared" si="28"/>
        <v>30</v>
      </c>
      <c r="AE83" s="47">
        <f t="shared" si="28"/>
        <v>15</v>
      </c>
      <c r="AF83" s="47">
        <f t="shared" si="28"/>
        <v>50</v>
      </c>
      <c r="AG83" s="47">
        <f t="shared" si="28"/>
        <v>85</v>
      </c>
      <c r="AH83" s="47">
        <f t="shared" si="28"/>
        <v>30</v>
      </c>
      <c r="AI83" s="47">
        <f t="shared" si="28"/>
        <v>30</v>
      </c>
      <c r="AJ83" s="47">
        <f>SUM(AJ36,AJ52,AJ59,AJ75,AJ82)</f>
        <v>1120</v>
      </c>
      <c r="AK83" s="48">
        <f t="shared" ref="AK83" si="29">SUM(AK36,AK52,AK59,AK75,AK82)</f>
        <v>180</v>
      </c>
    </row>
    <row r="84" spans="1:37" ht="22.5" customHeight="1" x14ac:dyDescent="0.25">
      <c r="A84" s="8"/>
      <c r="B84" s="18"/>
      <c r="C84" s="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7" s="15" customFormat="1" ht="22.5" customHeight="1" x14ac:dyDescent="0.25">
      <c r="A85" s="19"/>
      <c r="B85" s="5" t="s">
        <v>85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1"/>
      <c r="AK85" s="1"/>
    </row>
    <row r="86" spans="1:37" ht="22.5" customHeight="1" x14ac:dyDescent="0.25">
      <c r="A86" s="8"/>
      <c r="B86" s="19" t="s">
        <v>86</v>
      </c>
      <c r="C86" s="5"/>
      <c r="D86" s="5"/>
      <c r="E86" s="5"/>
      <c r="F86" s="5"/>
      <c r="G86" s="5"/>
      <c r="H86" s="5"/>
      <c r="I86" s="5"/>
      <c r="J86" s="5"/>
      <c r="K86" s="5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7" ht="22.5" customHeight="1" x14ac:dyDescent="0.25">
      <c r="A87" s="8"/>
      <c r="B87" s="5" t="s">
        <v>87</v>
      </c>
      <c r="C87" s="5"/>
      <c r="D87" s="5"/>
      <c r="E87" s="5"/>
      <c r="F87" s="5"/>
      <c r="G87" s="5"/>
      <c r="H87" s="5"/>
      <c r="I87" s="5"/>
      <c r="J87" s="5"/>
      <c r="K87" s="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7" ht="22.5" customHeight="1" x14ac:dyDescent="0.25">
      <c r="A88" s="8"/>
      <c r="B88" s="5" t="s">
        <v>88</v>
      </c>
      <c r="C88" s="5"/>
      <c r="D88" s="5"/>
      <c r="E88" s="5"/>
      <c r="F88" s="5"/>
      <c r="G88" s="5"/>
      <c r="H88" s="5"/>
      <c r="I88" s="5"/>
      <c r="J88" s="5"/>
      <c r="K88" s="5"/>
      <c r="L88" s="1"/>
      <c r="M88" s="1"/>
      <c r="N88" s="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7" ht="18" customHeight="1" x14ac:dyDescent="0.25">
      <c r="B89" s="5" t="s">
        <v>89</v>
      </c>
    </row>
    <row r="90" spans="1:37" ht="15" customHeight="1" x14ac:dyDescent="0.25"/>
  </sheetData>
  <sheetProtection selectLockedCells="1" selectUnlockedCells="1"/>
  <mergeCells count="424">
    <mergeCell ref="AJ55:AJ56"/>
    <mergeCell ref="AK55:AK56"/>
    <mergeCell ref="AJ61:AJ62"/>
    <mergeCell ref="AK61:AK62"/>
    <mergeCell ref="AJ63:AJ64"/>
    <mergeCell ref="AK63:AK64"/>
    <mergeCell ref="AJ71:AJ72"/>
    <mergeCell ref="AK71:AK72"/>
    <mergeCell ref="AJ69:AJ70"/>
    <mergeCell ref="AK69:AK70"/>
    <mergeCell ref="AJ65:AJ66"/>
    <mergeCell ref="AK65:AK66"/>
    <mergeCell ref="AJ73:AJ74"/>
    <mergeCell ref="AK73:AK74"/>
    <mergeCell ref="AJ57:AJ58"/>
    <mergeCell ref="AK57:AK58"/>
    <mergeCell ref="R50:R51"/>
    <mergeCell ref="S50:S51"/>
    <mergeCell ref="AG50:AG51"/>
    <mergeCell ref="AH50:AH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AF50:AF51"/>
    <mergeCell ref="AI50:AI51"/>
    <mergeCell ref="Z57:Z58"/>
    <mergeCell ref="AA57:AA58"/>
    <mergeCell ref="AB57:AB58"/>
    <mergeCell ref="AC57:AC58"/>
    <mergeCell ref="AD57:AD58"/>
    <mergeCell ref="AE57:AE58"/>
    <mergeCell ref="A1:AK1"/>
    <mergeCell ref="A8:A10"/>
    <mergeCell ref="B8:B10"/>
    <mergeCell ref="C8:E9"/>
    <mergeCell ref="F8:O8"/>
    <mergeCell ref="P8:Y8"/>
    <mergeCell ref="Z8:AI8"/>
    <mergeCell ref="F9:J9"/>
    <mergeCell ref="K9:O9"/>
    <mergeCell ref="P9:T9"/>
    <mergeCell ref="U9:Y9"/>
    <mergeCell ref="Z9:AD9"/>
    <mergeCell ref="AE9:AI9"/>
    <mergeCell ref="A7:AK7"/>
    <mergeCell ref="AJ8:AJ10"/>
    <mergeCell ref="A37:AK37"/>
    <mergeCell ref="AK8:AK10"/>
    <mergeCell ref="A38:AK38"/>
    <mergeCell ref="A53:AK53"/>
    <mergeCell ref="A60:AK60"/>
    <mergeCell ref="A76:AK76"/>
    <mergeCell ref="A75:B75"/>
    <mergeCell ref="A11:AK11"/>
    <mergeCell ref="C50:C51"/>
    <mergeCell ref="A36:B36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T50:T51"/>
    <mergeCell ref="U50:U51"/>
    <mergeCell ref="V50:V51"/>
    <mergeCell ref="W50:W51"/>
    <mergeCell ref="X50:X51"/>
    <mergeCell ref="A52:B52"/>
    <mergeCell ref="C57:C58"/>
    <mergeCell ref="D57:D58"/>
    <mergeCell ref="E57:E58"/>
    <mergeCell ref="F57:F58"/>
    <mergeCell ref="G57:G58"/>
    <mergeCell ref="H57:H58"/>
    <mergeCell ref="I57:I58"/>
    <mergeCell ref="J57:J58"/>
    <mergeCell ref="A55:A56"/>
    <mergeCell ref="A57:A58"/>
    <mergeCell ref="K57:K58"/>
    <mergeCell ref="L57:L58"/>
    <mergeCell ref="M57:M58"/>
    <mergeCell ref="N57:N58"/>
    <mergeCell ref="O57:O58"/>
    <mergeCell ref="Q57:Q58"/>
    <mergeCell ref="R57:R58"/>
    <mergeCell ref="S57:S58"/>
    <mergeCell ref="Y50:Y51"/>
    <mergeCell ref="N50:N51"/>
    <mergeCell ref="O50:O51"/>
    <mergeCell ref="P50:P51"/>
    <mergeCell ref="Q50:Q51"/>
    <mergeCell ref="T57:T58"/>
    <mergeCell ref="U57:U58"/>
    <mergeCell ref="V57:V58"/>
    <mergeCell ref="W57:W58"/>
    <mergeCell ref="X57:X58"/>
    <mergeCell ref="Y57:Y58"/>
    <mergeCell ref="W55:W56"/>
    <mergeCell ref="X55:X56"/>
    <mergeCell ref="Y55:Y56"/>
    <mergeCell ref="AF57:AF58"/>
    <mergeCell ref="AG57:AG58"/>
    <mergeCell ref="AH57:AH58"/>
    <mergeCell ref="AI57:AI58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9:B59"/>
    <mergeCell ref="A69:A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AD69:AD70"/>
    <mergeCell ref="AE69:AE70"/>
    <mergeCell ref="AF69:AF70"/>
    <mergeCell ref="AG69:AG70"/>
    <mergeCell ref="AH69:AH70"/>
    <mergeCell ref="AI69:AI70"/>
    <mergeCell ref="R69:R70"/>
    <mergeCell ref="S69:S70"/>
    <mergeCell ref="T69:T70"/>
    <mergeCell ref="U69:U70"/>
    <mergeCell ref="V69:V70"/>
    <mergeCell ref="W69:W70"/>
    <mergeCell ref="X69:X70"/>
    <mergeCell ref="Y69:Y70"/>
    <mergeCell ref="Z69:Z70"/>
    <mergeCell ref="A65:A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AE65:AE66"/>
    <mergeCell ref="AF65:AF66"/>
    <mergeCell ref="AG65:AG66"/>
    <mergeCell ref="AH65:AH66"/>
    <mergeCell ref="AI65:AI66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5:T66"/>
    <mergeCell ref="U65:U66"/>
    <mergeCell ref="AE61:AE62"/>
    <mergeCell ref="AF61:AF62"/>
    <mergeCell ref="AG61:AG62"/>
    <mergeCell ref="AH61:AH62"/>
    <mergeCell ref="AI61:AI62"/>
    <mergeCell ref="A73:A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T61:T62"/>
    <mergeCell ref="U61:U62"/>
    <mergeCell ref="AD61:AD62"/>
    <mergeCell ref="V61:V62"/>
    <mergeCell ref="W61:W62"/>
    <mergeCell ref="X61:X62"/>
    <mergeCell ref="Y61:Y62"/>
    <mergeCell ref="Z61:Z62"/>
    <mergeCell ref="AA61:AA62"/>
    <mergeCell ref="AB61:AB62"/>
    <mergeCell ref="AC65:AC66"/>
    <mergeCell ref="AD65:AD66"/>
    <mergeCell ref="V65:V66"/>
    <mergeCell ref="W65:W66"/>
    <mergeCell ref="X65:X66"/>
    <mergeCell ref="Y65:Y66"/>
    <mergeCell ref="Z65:Z66"/>
    <mergeCell ref="AA65:AA66"/>
    <mergeCell ref="AB65:AB66"/>
    <mergeCell ref="AD63:AD64"/>
    <mergeCell ref="AC61:AC62"/>
    <mergeCell ref="AA69:AA70"/>
    <mergeCell ref="AB69:AB70"/>
    <mergeCell ref="AC69:AC70"/>
    <mergeCell ref="AC73:AC74"/>
    <mergeCell ref="AB63:AB64"/>
    <mergeCell ref="AC63:AC64"/>
    <mergeCell ref="U67:U6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H73:AH74"/>
    <mergeCell ref="AI73:AI74"/>
    <mergeCell ref="A71:A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S73:S74"/>
    <mergeCell ref="AH71:AH72"/>
    <mergeCell ref="T73:T74"/>
    <mergeCell ref="U73:U74"/>
    <mergeCell ref="V73:V74"/>
    <mergeCell ref="W73:W74"/>
    <mergeCell ref="A82:B82"/>
    <mergeCell ref="A83:B83"/>
    <mergeCell ref="AA71:AA72"/>
    <mergeCell ref="AB71:AB72"/>
    <mergeCell ref="AC71:AC72"/>
    <mergeCell ref="AD71:AD72"/>
    <mergeCell ref="AE71:AE72"/>
    <mergeCell ref="AF71:AF72"/>
    <mergeCell ref="AG71:AG72"/>
    <mergeCell ref="AB73:AB74"/>
    <mergeCell ref="AD73:AD74"/>
    <mergeCell ref="AE73:AE74"/>
    <mergeCell ref="AF73:AF74"/>
    <mergeCell ref="AG73:AG74"/>
    <mergeCell ref="X73:X74"/>
    <mergeCell ref="Y73:Y74"/>
    <mergeCell ref="Z73:Z74"/>
    <mergeCell ref="AA73:AA74"/>
    <mergeCell ref="AI71:AI72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50:A51"/>
    <mergeCell ref="C48:C49"/>
    <mergeCell ref="D48:D49"/>
    <mergeCell ref="E48:E49"/>
    <mergeCell ref="F48:F49"/>
    <mergeCell ref="G48:G49"/>
    <mergeCell ref="H48:H49"/>
    <mergeCell ref="I48:I49"/>
    <mergeCell ref="J48:J49"/>
    <mergeCell ref="A48:A49"/>
    <mergeCell ref="D50:D51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63:A64"/>
    <mergeCell ref="C63:C64"/>
    <mergeCell ref="D63:D64"/>
    <mergeCell ref="E63:E64"/>
    <mergeCell ref="F63:F64"/>
    <mergeCell ref="G63:G64"/>
    <mergeCell ref="H63:H64"/>
    <mergeCell ref="A61:A62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AD67:AD68"/>
    <mergeCell ref="AE67:AE68"/>
    <mergeCell ref="AF67:AF68"/>
    <mergeCell ref="AG67:AG68"/>
    <mergeCell ref="AH67:AH68"/>
    <mergeCell ref="AI67:AI68"/>
    <mergeCell ref="AJ67:AJ68"/>
    <mergeCell ref="AK67:AK68"/>
    <mergeCell ref="P57:P58"/>
    <mergeCell ref="AE63:AE64"/>
    <mergeCell ref="AF63:AF64"/>
    <mergeCell ref="AG63:AG64"/>
    <mergeCell ref="AH63:AH64"/>
    <mergeCell ref="AI63:AI64"/>
    <mergeCell ref="T67:T68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</mergeCells>
  <pageMargins left="0.7" right="0.7" top="0.75" bottom="0.75" header="0.51180555555555551" footer="0.51180555555555551"/>
  <pageSetup paperSize="9" scale="53" firstPageNumber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1FFEEB86DE24498D2D40DB267525A" ma:contentTypeVersion="13" ma:contentTypeDescription="Create a new document." ma:contentTypeScope="" ma:versionID="f6551df3a38fd7689f380065a468494f">
  <xsd:schema xmlns:xsd="http://www.w3.org/2001/XMLSchema" xmlns:xs="http://www.w3.org/2001/XMLSchema" xmlns:p="http://schemas.microsoft.com/office/2006/metadata/properties" xmlns:ns3="f97ec8c9-28cc-4886-8b17-bda15eea0f81" xmlns:ns4="7eb4246f-6093-4b72-99d1-97353ffa84fb" targetNamespace="http://schemas.microsoft.com/office/2006/metadata/properties" ma:root="true" ma:fieldsID="a98920c6f353e5ff3d144cc25bce0379" ns3:_="" ns4:_="">
    <xsd:import namespace="f97ec8c9-28cc-4886-8b17-bda15eea0f81"/>
    <xsd:import namespace="7eb4246f-6093-4b72-99d1-97353ffa84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c8c9-28cc-4886-8b17-bda15eea0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4246f-6093-4b72-99d1-97353ffa84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4E39BF-25E6-499A-8837-34CF4731D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ec8c9-28cc-4886-8b17-bda15eea0f81"/>
    <ds:schemaRef ds:uri="7eb4246f-6093-4b72-99d1-97353ffa84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A6C7D5-145F-4D42-9DB2-50FD365197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935C6-B8CC-4592-820C-8FB8DEDD29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</dc:creator>
  <cp:keywords/>
  <dc:description/>
  <cp:lastModifiedBy>Małgorzata Godlewska</cp:lastModifiedBy>
  <cp:revision/>
  <dcterms:created xsi:type="dcterms:W3CDTF">2021-04-26T20:51:53Z</dcterms:created>
  <dcterms:modified xsi:type="dcterms:W3CDTF">2023-01-25T23:06:01Z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0x010100A121FFEEB86DE24498D2D40DB267525A</vt:lpwstr>
  </property>
</Properties>
</file>