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ugedu-my.sharepoint.com/personal/joanna_drzazgowska_ug_edu_pl/Documents/Dokumenty programowe 22_23/IBERYSTYKA_po senacie/"/>
    </mc:Choice>
  </mc:AlternateContent>
  <xr:revisionPtr revIDLastSave="0" documentId="8_{728F2B38-2AA8-3445-9452-D6D44D881B55}" xr6:coauthVersionLast="47" xr6:coauthVersionMax="47" xr10:uidLastSave="{00000000-0000-0000-0000-000000000000}"/>
  <bookViews>
    <workbookView minimized="1" xWindow="0" yWindow="500" windowWidth="28800" windowHeight="15840" xr2:uid="{802A3E69-2ABD-EB4C-8039-259FDF81A275}"/>
  </bookViews>
  <sheets>
    <sheet name="Plan studiów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6" i="1" l="1"/>
  <c r="AJ46" i="1" s="1"/>
  <c r="AK47" i="1"/>
  <c r="AJ47" i="1" s="1"/>
  <c r="AK48" i="1"/>
  <c r="AJ48" i="1" s="1"/>
  <c r="AK49" i="1"/>
  <c r="AJ49" i="1" s="1"/>
  <c r="AK50" i="1"/>
  <c r="AJ50" i="1" s="1"/>
  <c r="AK51" i="1"/>
  <c r="AJ51" i="1" s="1"/>
  <c r="AK52" i="1"/>
  <c r="AJ52" i="1" s="1"/>
  <c r="AK53" i="1"/>
  <c r="AJ53" i="1" s="1"/>
  <c r="AK36" i="1"/>
  <c r="AJ36" i="1" s="1"/>
  <c r="AK37" i="1"/>
  <c r="AJ37" i="1" s="1"/>
  <c r="AK38" i="1"/>
  <c r="AJ38" i="1" s="1"/>
  <c r="AK39" i="1"/>
  <c r="AJ39" i="1" s="1"/>
  <c r="AK40" i="1"/>
  <c r="AJ40" i="1" s="1"/>
  <c r="AK41" i="1"/>
  <c r="AJ41" i="1" s="1"/>
  <c r="AK42" i="1"/>
  <c r="AJ42" i="1" s="1"/>
  <c r="AJ21" i="1"/>
  <c r="AK21" i="1"/>
  <c r="AK23" i="1"/>
  <c r="AJ23" i="1" s="1"/>
  <c r="AK24" i="1"/>
  <c r="AJ24" i="1" s="1"/>
  <c r="AK25" i="1"/>
  <c r="AJ25" i="1" s="1"/>
  <c r="AK26" i="1"/>
  <c r="AJ26" i="1" s="1"/>
  <c r="AK27" i="1"/>
  <c r="AJ27" i="1" s="1"/>
  <c r="AK28" i="1"/>
  <c r="AJ28" i="1" s="1"/>
  <c r="AK29" i="1"/>
  <c r="AJ29" i="1" s="1"/>
  <c r="AK30" i="1"/>
  <c r="AJ30" i="1" s="1"/>
  <c r="AK31" i="1"/>
  <c r="AJ31" i="1" s="1"/>
  <c r="AK32" i="1"/>
  <c r="AJ32" i="1" s="1"/>
  <c r="AK13" i="1"/>
  <c r="AJ13" i="1" s="1"/>
  <c r="AK14" i="1"/>
  <c r="AJ14" i="1" s="1"/>
  <c r="AK15" i="1"/>
  <c r="AJ15" i="1" s="1"/>
  <c r="AK16" i="1"/>
  <c r="AJ16" i="1" s="1"/>
  <c r="AK17" i="1"/>
  <c r="AJ17" i="1" s="1"/>
  <c r="AK18" i="1"/>
  <c r="AJ18" i="1" s="1"/>
  <c r="AK19" i="1"/>
  <c r="AJ19" i="1" s="1"/>
  <c r="AK20" i="1"/>
  <c r="AJ20" i="1" s="1"/>
  <c r="F54" i="1" l="1"/>
  <c r="AK45" i="1"/>
  <c r="AK35" i="1"/>
  <c r="AF43" i="1"/>
  <c r="AG43" i="1"/>
  <c r="AH43" i="1"/>
  <c r="AI43" i="1"/>
  <c r="AE43" i="1"/>
  <c r="AA43" i="1"/>
  <c r="AB43" i="1"/>
  <c r="AC43" i="1"/>
  <c r="AD43" i="1"/>
  <c r="Z43" i="1"/>
  <c r="V43" i="1"/>
  <c r="W43" i="1"/>
  <c r="X43" i="1"/>
  <c r="Y43" i="1"/>
  <c r="U43" i="1"/>
  <c r="Q43" i="1"/>
  <c r="R43" i="1"/>
  <c r="S43" i="1"/>
  <c r="T43" i="1"/>
  <c r="P43" i="1"/>
  <c r="L43" i="1"/>
  <c r="M43" i="1"/>
  <c r="N43" i="1"/>
  <c r="O43" i="1"/>
  <c r="K43" i="1"/>
  <c r="G43" i="1"/>
  <c r="H43" i="1"/>
  <c r="I43" i="1"/>
  <c r="J43" i="1"/>
  <c r="F43" i="1"/>
  <c r="AK43" i="1" l="1"/>
  <c r="AJ35" i="1"/>
  <c r="AJ43" i="1" s="1"/>
  <c r="AK54" i="1"/>
  <c r="AJ45" i="1"/>
  <c r="AJ54" i="1" s="1"/>
  <c r="AF54" i="1"/>
  <c r="AG54" i="1"/>
  <c r="AH54" i="1"/>
  <c r="AI54" i="1"/>
  <c r="AE54" i="1"/>
  <c r="AA54" i="1"/>
  <c r="AB54" i="1"/>
  <c r="AC54" i="1"/>
  <c r="AD54" i="1"/>
  <c r="Z54" i="1"/>
  <c r="V54" i="1"/>
  <c r="W54" i="1"/>
  <c r="X54" i="1"/>
  <c r="Y54" i="1"/>
  <c r="U54" i="1"/>
  <c r="Q54" i="1"/>
  <c r="R54" i="1"/>
  <c r="S54" i="1"/>
  <c r="T54" i="1"/>
  <c r="P54" i="1"/>
  <c r="L54" i="1"/>
  <c r="M54" i="1"/>
  <c r="N54" i="1"/>
  <c r="O54" i="1"/>
  <c r="K54" i="1"/>
  <c r="G54" i="1"/>
  <c r="H54" i="1"/>
  <c r="I54" i="1"/>
  <c r="J54" i="1"/>
  <c r="F33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AK56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AK12" i="1"/>
  <c r="AJ12" i="1" l="1"/>
  <c r="AJ33" i="1" s="1"/>
  <c r="AK33" i="1"/>
  <c r="AJ56" i="1"/>
  <c r="AJ58" i="1" s="1"/>
  <c r="AK58" i="1"/>
  <c r="I60" i="1"/>
  <c r="Y60" i="1"/>
  <c r="AG60" i="1"/>
  <c r="G60" i="1"/>
  <c r="O60" i="1"/>
  <c r="W60" i="1"/>
  <c r="AE60" i="1"/>
  <c r="H60" i="1"/>
  <c r="P60" i="1"/>
  <c r="X60" i="1"/>
  <c r="AF60" i="1"/>
  <c r="K60" i="1"/>
  <c r="S60" i="1"/>
  <c r="AA60" i="1"/>
  <c r="AI60" i="1"/>
  <c r="L60" i="1"/>
  <c r="AB60" i="1"/>
  <c r="M60" i="1"/>
  <c r="U60" i="1"/>
  <c r="AC60" i="1"/>
  <c r="F60" i="1"/>
  <c r="N60" i="1"/>
  <c r="R60" i="1"/>
  <c r="V60" i="1"/>
  <c r="Z60" i="1"/>
  <c r="AH60" i="1"/>
  <c r="T60" i="1"/>
  <c r="Q60" i="1"/>
  <c r="AD60" i="1"/>
  <c r="J60" i="1"/>
  <c r="F59" i="1"/>
  <c r="J59" i="1"/>
  <c r="N59" i="1"/>
  <c r="R59" i="1"/>
  <c r="V59" i="1"/>
  <c r="Z59" i="1"/>
  <c r="AD59" i="1"/>
  <c r="AH59" i="1"/>
  <c r="G59" i="1"/>
  <c r="K59" i="1"/>
  <c r="O59" i="1"/>
  <c r="S59" i="1"/>
  <c r="W59" i="1"/>
  <c r="AA59" i="1"/>
  <c r="AE59" i="1"/>
  <c r="AI59" i="1"/>
  <c r="H59" i="1"/>
  <c r="L59" i="1"/>
  <c r="P59" i="1"/>
  <c r="T59" i="1"/>
  <c r="X59" i="1"/>
  <c r="AB59" i="1"/>
  <c r="AF59" i="1"/>
  <c r="I59" i="1"/>
  <c r="M59" i="1"/>
  <c r="Q59" i="1"/>
  <c r="U59" i="1"/>
  <c r="Y59" i="1"/>
  <c r="AC59" i="1"/>
  <c r="AG59" i="1"/>
  <c r="AK60" i="1" l="1"/>
  <c r="AK59" i="1"/>
  <c r="AJ59" i="1"/>
  <c r="AJ60" i="1"/>
</calcChain>
</file>

<file path=xl/sharedStrings.xml><?xml version="1.0" encoding="utf-8"?>
<sst xmlns="http://schemas.openxmlformats.org/spreadsheetml/2006/main" count="157" uniqueCount="124">
  <si>
    <t>PLAN STUDIÓW STACJONARNYCH PIERWSZEGO STOPNIA OD ROKU AKADEMICKIEGO 2022/23</t>
  </si>
  <si>
    <t>WYDZIAŁ: FILOLOGICZNY</t>
  </si>
  <si>
    <t>SPECJALNOŚCI:</t>
  </si>
  <si>
    <t>KIERUNEK: IBERYSTYKA</t>
  </si>
  <si>
    <t>TRANSLATORYCZNA</t>
  </si>
  <si>
    <t>PROFIL: OGÓLNOAKADEMICKI</t>
  </si>
  <si>
    <t>JĘZYK HISZPAŃSKI W KULTURZE I BIZNESIE</t>
  </si>
  <si>
    <t>Rozkład godzin</t>
  </si>
  <si>
    <t>Lp.</t>
  </si>
  <si>
    <t>Przedmiot</t>
  </si>
  <si>
    <t xml:space="preserve">Forma zaliczenia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</si>
  <si>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</si>
  <si>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</si>
  <si>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</si>
  <si>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</si>
  <si>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</si>
  <si>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</si>
  <si>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</si>
  <si>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</si>
  <si>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</si>
  <si>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</si>
  <si>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</si>
  <si>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</si>
  <si>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</si>
  <si>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</si>
  <si>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</si>
  <si>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</si>
  <si>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</si>
  <si>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</si>
  <si>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</si>
  <si>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 I KIERUNKOWYCH</t>
  </si>
  <si>
    <t>1.</t>
  </si>
  <si>
    <t>Praktyczna nauka języka hiszpańskiego</t>
  </si>
  <si>
    <t>2, 4, 6</t>
  </si>
  <si>
    <t>1, 2, 3, 4, 5, 6</t>
  </si>
  <si>
    <t>2.</t>
  </si>
  <si>
    <t>Fonetyka języka hiszpańskiego</t>
  </si>
  <si>
    <t>3.</t>
  </si>
  <si>
    <t>Praktyczna nauka języka portugalskiego</t>
  </si>
  <si>
    <t>4, 5, 6</t>
  </si>
  <si>
    <t>4.</t>
  </si>
  <si>
    <t>Dzieje i kultura Półwyspu Iberyjskiego</t>
  </si>
  <si>
    <t>5.</t>
  </si>
  <si>
    <t>Dzieje i kultura Ameryki Łacińskiej</t>
  </si>
  <si>
    <t>6.</t>
  </si>
  <si>
    <t>Wstęp do literatury iberyjskiej</t>
  </si>
  <si>
    <t>7.</t>
  </si>
  <si>
    <t>Literatura latynoamerykańska</t>
  </si>
  <si>
    <t>8.</t>
  </si>
  <si>
    <t>Współczesna literatura Hiszpanii</t>
  </si>
  <si>
    <t>9.</t>
  </si>
  <si>
    <t>Literatura Hiszpanii od średniowiecza do baroku</t>
  </si>
  <si>
    <t>10.</t>
  </si>
  <si>
    <t>Literatura Hiszpanii od oświecenia do XX wieku</t>
  </si>
  <si>
    <t>11.</t>
  </si>
  <si>
    <t>Literatura krajów portugalskojęzycznych</t>
  </si>
  <si>
    <t>12.</t>
  </si>
  <si>
    <t>Elementy językoznawstwa ogólnego</t>
  </si>
  <si>
    <t>13.</t>
  </si>
  <si>
    <t>Morfologia i składnia języka hiszpańskiego</t>
  </si>
  <si>
    <t>14.</t>
  </si>
  <si>
    <t>Językoznawstwo stosowane</t>
  </si>
  <si>
    <t>15.</t>
  </si>
  <si>
    <t>Historia języków iberoromańskich</t>
  </si>
  <si>
    <t>16.</t>
  </si>
  <si>
    <t>Rozwój myśli społecznej w krajach romańskiego obszaru językowego*</t>
  </si>
  <si>
    <t>1, 2</t>
  </si>
  <si>
    <t>17.</t>
  </si>
  <si>
    <t>Wykład wydziałowy z dziedziny nauk społecznych</t>
  </si>
  <si>
    <t>18.</t>
  </si>
  <si>
    <t>Seminarium licencjackie</t>
  </si>
  <si>
    <t>5, 6</t>
  </si>
  <si>
    <t>19.</t>
  </si>
  <si>
    <t>Wykład ogólnouczelniany</t>
  </si>
  <si>
    <t>20.</t>
  </si>
  <si>
    <t>Wychowanie fizyczne</t>
  </si>
  <si>
    <t>2, 3</t>
  </si>
  <si>
    <t>Razem</t>
  </si>
  <si>
    <t>B1. SPECJALNOŚĆ: TRANSLATORYCZNA</t>
  </si>
  <si>
    <t>21.</t>
  </si>
  <si>
    <t>Teoria przekładu</t>
  </si>
  <si>
    <t>22.</t>
  </si>
  <si>
    <t>Język hiszpański specjalistyczny: ekonomiczny, prawniczy, techniczny</t>
  </si>
  <si>
    <t>3, 4, 5</t>
  </si>
  <si>
    <t>23.</t>
  </si>
  <si>
    <t>Tłumaczenia pisemne</t>
  </si>
  <si>
    <t>24.</t>
  </si>
  <si>
    <t>Tłumaczenia ustne</t>
  </si>
  <si>
    <t>25.</t>
  </si>
  <si>
    <t>Tłumaczenia specjalistyczne</t>
  </si>
  <si>
    <t>26.</t>
  </si>
  <si>
    <t>27.</t>
  </si>
  <si>
    <t>Fakultet przekładoznawczy</t>
  </si>
  <si>
    <t>28.</t>
  </si>
  <si>
    <t>B2. SPECJALNOŚĆ: JĘZYK HISZPAŃSKI W KULTURZE I BIZNESIE</t>
  </si>
  <si>
    <t>29.</t>
  </si>
  <si>
    <t>Realia społeczno-gospodarczo-polityczne krajów hiszpańskojęzycznych</t>
  </si>
  <si>
    <t>3, 4</t>
  </si>
  <si>
    <t>30.</t>
  </si>
  <si>
    <t>Komunikacja międzykulturowa</t>
  </si>
  <si>
    <t>31.</t>
  </si>
  <si>
    <t>Obraz społeczeństw latynoamerykańskich w literaturze</t>
  </si>
  <si>
    <t>32.</t>
  </si>
  <si>
    <t>Język hiszpański w biznesie</t>
  </si>
  <si>
    <t>33.</t>
  </si>
  <si>
    <t>Tłumaczenie w biznesie</t>
  </si>
  <si>
    <t>34.</t>
  </si>
  <si>
    <t>Interpretacja tekstów kultury</t>
  </si>
  <si>
    <t>35.</t>
  </si>
  <si>
    <t>Etnolingwistyka</t>
  </si>
  <si>
    <t>36.</t>
  </si>
  <si>
    <t>Fakultet kulturoznawczo-biznesowy</t>
  </si>
  <si>
    <t>37.</t>
  </si>
  <si>
    <t>C. FAKULTETY</t>
  </si>
  <si>
    <t>38.</t>
  </si>
  <si>
    <t xml:space="preserve">Przedmiot fakultatywny </t>
  </si>
  <si>
    <t>SPECJALNOŚĆ: JĘZYK HISZPAŃSKI W KULTURZE I BIZNESIE</t>
  </si>
  <si>
    <t>* Przedmiot prowadzony wspólnie z kierunkiem filologia romańska.</t>
  </si>
  <si>
    <t>Kursywą oznaczono przedmioty do wyboru</t>
  </si>
  <si>
    <t>SPECJALNOŚĆ: TRANSLATORYCZNA</t>
  </si>
  <si>
    <t>Praktyka zawodowa (w wymiarze 90 godzin)</t>
  </si>
  <si>
    <t>Technologie informacyjne w pracy tłumacza</t>
  </si>
  <si>
    <t>W trakcie 1 semestru studenci zobowiązani są do zaliczenia szkolenia z zakresu BiHK.</t>
  </si>
  <si>
    <t>W trakcie I roku studenci zobowiązani są do zaliczenia szkolenia z ochrony własności intelektualnej, a także szkolenia bibliotecznego.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</si>
</sst>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34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rgb="FFCCCCFF"/>
        <bgColor indexed="22"/>
      </patternFill>
    </fill>
    <fill>
      <patternFill patternType="solid">
        <fgColor rgb="FFFFFF99"/>
        <bgColor indexed="26"/>
      </patternFill>
    </fill>
    <fill>
      <patternFill patternType="solid">
        <fgColor rgb="FFCCCCFF"/>
        <bgColor indexed="31"/>
      </patternFill>
    </fill>
    <fill>
      <patternFill patternType="solid">
        <fgColor indexed="52"/>
        <bgColor indexed="53"/>
      </patternFill>
    </fill>
    <fill>
      <patternFill patternType="solid">
        <fgColor indexed="11"/>
        <bgColor indexed="49"/>
      </patternFill>
    </fill>
    <fill>
      <patternFill patternType="solid">
        <fgColor rgb="FF00FF00"/>
        <bgColor indexed="49"/>
      </patternFill>
    </fill>
    <fill>
      <patternFill patternType="solid">
        <fgColor rgb="FFFFFF00"/>
        <bgColor indexed="13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/>
    </xf>
    <xf numFmtId="0" fontId="4" fillId="0" borderId="7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6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7" borderId="7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10" borderId="7" xfId="1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left" vertical="center" wrapText="1"/>
    </xf>
    <xf numFmtId="0" fontId="3" fillId="11" borderId="7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12" borderId="7" xfId="1" applyFont="1" applyFill="1" applyBorder="1" applyAlignment="1">
      <alignment horizontal="center" vertical="center" wrapText="1"/>
    </xf>
    <xf numFmtId="0" fontId="2" fillId="6" borderId="7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7" borderId="7" xfId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6" borderId="37" xfId="1" applyFont="1" applyFill="1" applyBorder="1" applyAlignment="1">
      <alignment horizontal="center" vertical="center" wrapText="1"/>
    </xf>
    <xf numFmtId="0" fontId="2" fillId="14" borderId="37" xfId="1" applyFont="1" applyFill="1" applyBorder="1" applyAlignment="1">
      <alignment horizontal="center" vertical="center" wrapText="1"/>
    </xf>
    <xf numFmtId="0" fontId="2" fillId="15" borderId="37" xfId="1" applyFont="1" applyFill="1" applyBorder="1" applyAlignment="1">
      <alignment horizontal="center" vertical="center" wrapText="1"/>
    </xf>
    <xf numFmtId="0" fontId="2" fillId="16" borderId="37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6" borderId="28" xfId="1" applyFont="1" applyFill="1" applyBorder="1" applyAlignment="1">
      <alignment horizontal="center" vertical="center" wrapText="1"/>
    </xf>
    <xf numFmtId="0" fontId="2" fillId="14" borderId="28" xfId="1" applyFont="1" applyFill="1" applyBorder="1" applyAlignment="1">
      <alignment horizontal="center" vertical="center" wrapText="1"/>
    </xf>
    <xf numFmtId="0" fontId="2" fillId="15" borderId="28" xfId="1" applyFont="1" applyFill="1" applyBorder="1" applyAlignment="1">
      <alignment horizontal="center" vertical="center" wrapText="1"/>
    </xf>
    <xf numFmtId="0" fontId="2" fillId="16" borderId="28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8" borderId="17" xfId="1" applyFont="1" applyFill="1" applyBorder="1" applyAlignment="1">
      <alignment horizontal="center" vertical="center"/>
    </xf>
    <xf numFmtId="0" fontId="2" fillId="8" borderId="18" xfId="1" applyFont="1" applyFill="1" applyBorder="1" applyAlignment="1">
      <alignment horizontal="center" vertical="center"/>
    </xf>
    <xf numFmtId="0" fontId="2" fillId="8" borderId="13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2">
    <cellStyle name="Normalny" xfId="0" builtinId="0"/>
    <cellStyle name="Normalny_Program studiów - siatki" xfId="1" xr:uid="{DD0491CF-9E3A-E64A-87BC-118039B0B1F2}"/>
  </cellStyles>
  <dxfs count="0"/>
  <tableStyles count="0" defaultTableStyle="TableStyleMedium2" defaultPivotStyle="PivotStyleLight16"/>
  <colors>
    <mruColors>
      <color rgb="FF00FF00"/>
      <color rgb="FFCC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E9E4E-1779-2F48-A6C4-9DB405EB4A89}">
  <dimension ref="A1:AK66"/>
  <sheetViews>
    <sheetView tabSelected="1" topLeftCell="A33" zoomScale="90" zoomScaleNormal="90" workbookViewId="0">
      <selection activeCell="A64" sqref="A64:XFD64"/>
    </sheetView>
  </sheetViews>
  <sheetFormatPr baseColWidth="10" defaultColWidth="10.6640625" defaultRowHeight="14" x14ac:dyDescent="0.2"/>
  <cols>
    <col min="1" max="1" width="4.6640625" style="81" customWidth="1"/>
    <col min="2" max="2" width="24" style="80" customWidth="1"/>
    <col min="3" max="35" width="5.6640625" style="80" customWidth="1"/>
    <col min="36" max="37" width="6.6640625" style="80" customWidth="1"/>
    <col min="38" max="16384" width="10.6640625" style="80"/>
  </cols>
  <sheetData>
    <row r="1" spans="1:37" ht="20" customHeight="1" x14ac:dyDescent="0.2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 t="s">
        <v>0</v>
      </c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</row>
    <row r="2" spans="1:37" ht="20" customHeight="1" x14ac:dyDescent="0.2"/>
    <row r="3" spans="1:37" ht="20" customHeight="1" x14ac:dyDescent="0.2">
      <c r="B3" s="79" t="s">
        <v>1</v>
      </c>
      <c r="S3" s="79" t="s">
        <v>2</v>
      </c>
    </row>
    <row r="4" spans="1:37" ht="20" customHeight="1" x14ac:dyDescent="0.2">
      <c r="B4" s="79" t="s">
        <v>3</v>
      </c>
      <c r="S4" s="79" t="s">
        <v>4</v>
      </c>
    </row>
    <row r="5" spans="1:37" ht="20" customHeight="1" x14ac:dyDescent="0.2">
      <c r="B5" s="79" t="s">
        <v>5</v>
      </c>
      <c r="S5" s="79" t="s">
        <v>6</v>
      </c>
    </row>
    <row r="6" spans="1:37" ht="20" customHeight="1" thickBot="1" x14ac:dyDescent="0.25"/>
    <row r="7" spans="1:37" ht="20" customHeight="1" x14ac:dyDescent="0.2">
      <c r="A7" s="85"/>
      <c r="B7" s="86"/>
      <c r="C7" s="86"/>
      <c r="D7" s="86"/>
      <c r="E7" s="86"/>
      <c r="F7" s="87" t="s">
        <v>7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8"/>
    </row>
    <row r="8" spans="1:37" ht="20" customHeight="1" thickBot="1" x14ac:dyDescent="0.25">
      <c r="A8" s="89" t="s">
        <v>8</v>
      </c>
      <c r="B8" s="90" t="s">
        <v>9</v>
      </c>
      <c r="C8" s="91" t="s">
        <v>10</v>
      </c>
      <c r="D8" s="91"/>
      <c r="E8" s="91"/>
      <c r="F8" s="92" t="s">
        <v>11</v>
      </c>
      <c r="G8" s="92"/>
      <c r="H8" s="92"/>
      <c r="I8" s="92"/>
      <c r="J8" s="92"/>
      <c r="K8" s="92"/>
      <c r="L8" s="92"/>
      <c r="M8" s="92"/>
      <c r="N8" s="92"/>
      <c r="O8" s="92"/>
      <c r="P8" s="93" t="s">
        <v>12</v>
      </c>
      <c r="Q8" s="93"/>
      <c r="R8" s="93"/>
      <c r="S8" s="93"/>
      <c r="T8" s="93"/>
      <c r="U8" s="93"/>
      <c r="V8" s="93"/>
      <c r="W8" s="93"/>
      <c r="X8" s="93"/>
      <c r="Y8" s="93"/>
      <c r="Z8" s="94" t="s">
        <v>13</v>
      </c>
      <c r="AA8" s="94"/>
      <c r="AB8" s="94"/>
      <c r="AC8" s="94"/>
      <c r="AD8" s="94"/>
      <c r="AE8" s="94"/>
      <c r="AF8" s="94"/>
      <c r="AG8" s="94"/>
      <c r="AH8" s="94"/>
      <c r="AI8" s="94"/>
      <c r="AJ8" s="90" t="s">
        <v>14</v>
      </c>
      <c r="AK8" s="95" t="s">
        <v>15</v>
      </c>
    </row>
    <row r="9" spans="1:37" ht="20" customHeight="1" thickBot="1" x14ac:dyDescent="0.25">
      <c r="A9" s="89"/>
      <c r="B9" s="90"/>
      <c r="C9" s="91"/>
      <c r="D9" s="91"/>
      <c r="E9" s="91"/>
      <c r="F9" s="96" t="s">
        <v>16</v>
      </c>
      <c r="G9" s="96"/>
      <c r="H9" s="96"/>
      <c r="I9" s="96"/>
      <c r="J9" s="96"/>
      <c r="K9" s="92" t="s">
        <v>17</v>
      </c>
      <c r="L9" s="92"/>
      <c r="M9" s="92"/>
      <c r="N9" s="92"/>
      <c r="O9" s="92"/>
      <c r="P9" s="97" t="s">
        <v>18</v>
      </c>
      <c r="Q9" s="97"/>
      <c r="R9" s="97"/>
      <c r="S9" s="97"/>
      <c r="T9" s="97"/>
      <c r="U9" s="93" t="s">
        <v>19</v>
      </c>
      <c r="V9" s="93"/>
      <c r="W9" s="93"/>
      <c r="X9" s="93"/>
      <c r="Y9" s="93"/>
      <c r="Z9" s="98" t="s">
        <v>20</v>
      </c>
      <c r="AA9" s="98"/>
      <c r="AB9" s="98"/>
      <c r="AC9" s="98"/>
      <c r="AD9" s="98"/>
      <c r="AE9" s="94" t="s">
        <v>21</v>
      </c>
      <c r="AF9" s="94"/>
      <c r="AG9" s="94"/>
      <c r="AH9" s="94"/>
      <c r="AI9" s="94"/>
      <c r="AJ9" s="90"/>
      <c r="AK9" s="95"/>
    </row>
    <row r="10" spans="1:37" ht="20" customHeight="1" thickBot="1" x14ac:dyDescent="0.25">
      <c r="A10" s="89"/>
      <c r="B10" s="90"/>
      <c r="C10" s="1" t="s">
        <v>22</v>
      </c>
      <c r="D10" s="1" t="s">
        <v>23</v>
      </c>
      <c r="E10" s="1" t="s">
        <v>24</v>
      </c>
      <c r="F10" s="2" t="s">
        <v>25</v>
      </c>
      <c r="G10" s="2" t="s">
        <v>26</v>
      </c>
      <c r="H10" s="2" t="s">
        <v>27</v>
      </c>
      <c r="I10" s="2" t="s">
        <v>28</v>
      </c>
      <c r="J10" s="2" t="s">
        <v>29</v>
      </c>
      <c r="K10" s="3" t="s">
        <v>25</v>
      </c>
      <c r="L10" s="3" t="s">
        <v>26</v>
      </c>
      <c r="M10" s="3" t="s">
        <v>27</v>
      </c>
      <c r="N10" s="3" t="s">
        <v>28</v>
      </c>
      <c r="O10" s="3" t="s">
        <v>29</v>
      </c>
      <c r="P10" s="4" t="s">
        <v>25</v>
      </c>
      <c r="Q10" s="4" t="s">
        <v>26</v>
      </c>
      <c r="R10" s="4" t="s">
        <v>27</v>
      </c>
      <c r="S10" s="4" t="s">
        <v>28</v>
      </c>
      <c r="T10" s="4" t="s">
        <v>29</v>
      </c>
      <c r="U10" s="5" t="s">
        <v>25</v>
      </c>
      <c r="V10" s="5" t="s">
        <v>26</v>
      </c>
      <c r="W10" s="5" t="s">
        <v>27</v>
      </c>
      <c r="X10" s="5" t="s">
        <v>28</v>
      </c>
      <c r="Y10" s="5" t="s">
        <v>29</v>
      </c>
      <c r="Z10" s="6" t="s">
        <v>25</v>
      </c>
      <c r="AA10" s="6" t="s">
        <v>26</v>
      </c>
      <c r="AB10" s="6" t="s">
        <v>27</v>
      </c>
      <c r="AC10" s="6" t="s">
        <v>28</v>
      </c>
      <c r="AD10" s="6" t="s">
        <v>29</v>
      </c>
      <c r="AE10" s="7" t="s">
        <v>25</v>
      </c>
      <c r="AF10" s="7" t="s">
        <v>26</v>
      </c>
      <c r="AG10" s="7" t="s">
        <v>27</v>
      </c>
      <c r="AH10" s="7" t="s">
        <v>28</v>
      </c>
      <c r="AI10" s="7" t="s">
        <v>29</v>
      </c>
      <c r="AJ10" s="90"/>
      <c r="AK10" s="95"/>
    </row>
    <row r="11" spans="1:37" ht="20" customHeight="1" x14ac:dyDescent="0.2">
      <c r="A11" s="106" t="s">
        <v>30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8"/>
    </row>
    <row r="12" spans="1:37" ht="50" customHeight="1" x14ac:dyDescent="0.2">
      <c r="A12" s="8" t="s">
        <v>31</v>
      </c>
      <c r="B12" s="9" t="s">
        <v>32</v>
      </c>
      <c r="C12" s="10" t="s">
        <v>33</v>
      </c>
      <c r="D12" s="10" t="s">
        <v>34</v>
      </c>
      <c r="E12" s="10"/>
      <c r="F12" s="11"/>
      <c r="G12" s="11"/>
      <c r="H12" s="11">
        <v>210</v>
      </c>
      <c r="I12" s="11"/>
      <c r="J12" s="11">
        <v>14</v>
      </c>
      <c r="K12" s="12"/>
      <c r="L12" s="12"/>
      <c r="M12" s="12">
        <v>210</v>
      </c>
      <c r="N12" s="12"/>
      <c r="O12" s="12">
        <v>15</v>
      </c>
      <c r="P12" s="13"/>
      <c r="Q12" s="13"/>
      <c r="R12" s="13">
        <v>120</v>
      </c>
      <c r="S12" s="13"/>
      <c r="T12" s="13">
        <v>10</v>
      </c>
      <c r="U12" s="14"/>
      <c r="V12" s="14"/>
      <c r="W12" s="14">
        <v>120</v>
      </c>
      <c r="X12" s="14"/>
      <c r="Y12" s="14">
        <v>10</v>
      </c>
      <c r="Z12" s="15"/>
      <c r="AA12" s="15"/>
      <c r="AB12" s="15">
        <v>60</v>
      </c>
      <c r="AC12" s="15"/>
      <c r="AD12" s="15">
        <v>7</v>
      </c>
      <c r="AE12" s="16"/>
      <c r="AF12" s="16"/>
      <c r="AG12" s="16">
        <v>60</v>
      </c>
      <c r="AH12" s="16"/>
      <c r="AI12" s="16">
        <v>7</v>
      </c>
      <c r="AJ12" s="10">
        <f>SUM(F12:AI12)-AK12</f>
        <v>780</v>
      </c>
      <c r="AK12" s="17">
        <f>J12+O12+T12+Y12+AD12+AI12</f>
        <v>63</v>
      </c>
    </row>
    <row r="13" spans="1:37" ht="20" customHeight="1" x14ac:dyDescent="0.2">
      <c r="A13" s="8" t="s">
        <v>35</v>
      </c>
      <c r="B13" s="9" t="s">
        <v>36</v>
      </c>
      <c r="C13" s="10">
        <v>1</v>
      </c>
      <c r="D13" s="10"/>
      <c r="E13" s="10"/>
      <c r="F13" s="11"/>
      <c r="G13" s="11"/>
      <c r="H13" s="11">
        <v>30</v>
      </c>
      <c r="I13" s="11"/>
      <c r="J13" s="11">
        <v>2</v>
      </c>
      <c r="K13" s="12"/>
      <c r="L13" s="12"/>
      <c r="M13" s="12"/>
      <c r="N13" s="12"/>
      <c r="O13" s="12"/>
      <c r="P13" s="13"/>
      <c r="Q13" s="13"/>
      <c r="R13" s="13"/>
      <c r="S13" s="13"/>
      <c r="T13" s="13"/>
      <c r="U13" s="14"/>
      <c r="V13" s="14"/>
      <c r="W13" s="14"/>
      <c r="X13" s="14"/>
      <c r="Y13" s="14"/>
      <c r="Z13" s="15"/>
      <c r="AA13" s="15"/>
      <c r="AB13" s="15"/>
      <c r="AC13" s="15"/>
      <c r="AD13" s="15"/>
      <c r="AE13" s="16"/>
      <c r="AF13" s="16"/>
      <c r="AG13" s="16"/>
      <c r="AH13" s="16"/>
      <c r="AI13" s="16"/>
      <c r="AJ13" s="10">
        <f t="shared" ref="AJ13:AJ20" si="0">SUM(F13:AI13)-AK13</f>
        <v>30</v>
      </c>
      <c r="AK13" s="17">
        <f t="shared" ref="AK13:AK20" si="1">J13+O13+T13+Y13+AD13+AI13</f>
        <v>2</v>
      </c>
    </row>
    <row r="14" spans="1:37" ht="35" customHeight="1" x14ac:dyDescent="0.2">
      <c r="A14" s="8" t="s">
        <v>37</v>
      </c>
      <c r="B14" s="9" t="s">
        <v>38</v>
      </c>
      <c r="C14" s="10">
        <v>6</v>
      </c>
      <c r="D14" s="10" t="s">
        <v>39</v>
      </c>
      <c r="E14" s="10"/>
      <c r="F14" s="11"/>
      <c r="G14" s="11"/>
      <c r="H14" s="11"/>
      <c r="I14" s="11"/>
      <c r="J14" s="11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4"/>
      <c r="V14" s="14"/>
      <c r="W14" s="14">
        <v>60</v>
      </c>
      <c r="X14" s="14"/>
      <c r="Y14" s="14">
        <v>4</v>
      </c>
      <c r="Z14" s="15"/>
      <c r="AA14" s="15"/>
      <c r="AB14" s="15">
        <v>60</v>
      </c>
      <c r="AC14" s="15"/>
      <c r="AD14" s="15">
        <v>4</v>
      </c>
      <c r="AE14" s="16"/>
      <c r="AF14" s="16"/>
      <c r="AG14" s="16">
        <v>60</v>
      </c>
      <c r="AH14" s="16"/>
      <c r="AI14" s="16">
        <v>5</v>
      </c>
      <c r="AJ14" s="10">
        <f t="shared" si="0"/>
        <v>180</v>
      </c>
      <c r="AK14" s="17">
        <f t="shared" si="1"/>
        <v>13</v>
      </c>
    </row>
    <row r="15" spans="1:37" ht="35" customHeight="1" x14ac:dyDescent="0.2">
      <c r="A15" s="8" t="s">
        <v>40</v>
      </c>
      <c r="B15" s="9" t="s">
        <v>41</v>
      </c>
      <c r="C15" s="10">
        <v>2</v>
      </c>
      <c r="D15" s="10">
        <v>1</v>
      </c>
      <c r="E15" s="10"/>
      <c r="F15" s="11"/>
      <c r="G15" s="11">
        <v>30</v>
      </c>
      <c r="H15" s="11"/>
      <c r="I15" s="11"/>
      <c r="J15" s="11">
        <v>2</v>
      </c>
      <c r="K15" s="12"/>
      <c r="L15" s="12">
        <v>30</v>
      </c>
      <c r="M15" s="12"/>
      <c r="N15" s="12"/>
      <c r="O15" s="12">
        <v>3</v>
      </c>
      <c r="P15" s="13"/>
      <c r="Q15" s="13"/>
      <c r="R15" s="13"/>
      <c r="S15" s="13"/>
      <c r="T15" s="13"/>
      <c r="U15" s="14"/>
      <c r="V15" s="14"/>
      <c r="W15" s="14"/>
      <c r="X15" s="14"/>
      <c r="Y15" s="14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0">
        <f t="shared" si="0"/>
        <v>60</v>
      </c>
      <c r="AK15" s="17">
        <f t="shared" si="1"/>
        <v>5</v>
      </c>
    </row>
    <row r="16" spans="1:37" ht="35" customHeight="1" x14ac:dyDescent="0.2">
      <c r="A16" s="8" t="s">
        <v>42</v>
      </c>
      <c r="B16" s="9" t="s">
        <v>43</v>
      </c>
      <c r="C16" s="10"/>
      <c r="D16" s="10">
        <v>1</v>
      </c>
      <c r="E16" s="10"/>
      <c r="F16" s="11"/>
      <c r="G16" s="11">
        <v>30</v>
      </c>
      <c r="H16" s="11"/>
      <c r="I16" s="11"/>
      <c r="J16" s="11">
        <v>2</v>
      </c>
      <c r="K16" s="12"/>
      <c r="L16" s="12"/>
      <c r="M16" s="12"/>
      <c r="N16" s="12"/>
      <c r="O16" s="12"/>
      <c r="P16" s="13"/>
      <c r="Q16" s="13"/>
      <c r="R16" s="13"/>
      <c r="S16" s="13"/>
      <c r="T16" s="13"/>
      <c r="U16" s="14"/>
      <c r="V16" s="14"/>
      <c r="W16" s="14"/>
      <c r="X16" s="14"/>
      <c r="Y16" s="14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0">
        <f t="shared" si="0"/>
        <v>30</v>
      </c>
      <c r="AK16" s="17">
        <f t="shared" si="1"/>
        <v>2</v>
      </c>
    </row>
    <row r="17" spans="1:37" ht="20" customHeight="1" x14ac:dyDescent="0.2">
      <c r="A17" s="8" t="s">
        <v>44</v>
      </c>
      <c r="B17" s="9" t="s">
        <v>45</v>
      </c>
      <c r="C17" s="10"/>
      <c r="D17" s="10">
        <v>1</v>
      </c>
      <c r="E17" s="10"/>
      <c r="F17" s="11">
        <v>30</v>
      </c>
      <c r="G17" s="11"/>
      <c r="H17" s="11"/>
      <c r="I17" s="11"/>
      <c r="J17" s="11">
        <v>2</v>
      </c>
      <c r="K17" s="12"/>
      <c r="L17" s="12"/>
      <c r="M17" s="12"/>
      <c r="N17" s="12"/>
      <c r="O17" s="12"/>
      <c r="P17" s="13"/>
      <c r="Q17" s="13"/>
      <c r="R17" s="13"/>
      <c r="S17" s="13"/>
      <c r="T17" s="13"/>
      <c r="U17" s="14"/>
      <c r="V17" s="14"/>
      <c r="W17" s="14"/>
      <c r="X17" s="14"/>
      <c r="Y17" s="14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0">
        <f t="shared" si="0"/>
        <v>30</v>
      </c>
      <c r="AK17" s="17">
        <f t="shared" si="1"/>
        <v>2</v>
      </c>
    </row>
    <row r="18" spans="1:37" ht="20" customHeight="1" x14ac:dyDescent="0.2">
      <c r="A18" s="8" t="s">
        <v>46</v>
      </c>
      <c r="B18" s="9" t="s">
        <v>47</v>
      </c>
      <c r="C18" s="10">
        <v>2</v>
      </c>
      <c r="D18" s="10">
        <v>1</v>
      </c>
      <c r="E18" s="10"/>
      <c r="F18" s="11"/>
      <c r="G18" s="11">
        <v>30</v>
      </c>
      <c r="H18" s="11"/>
      <c r="I18" s="11"/>
      <c r="J18" s="11">
        <v>3</v>
      </c>
      <c r="K18" s="12"/>
      <c r="L18" s="12">
        <v>30</v>
      </c>
      <c r="M18" s="12"/>
      <c r="N18" s="12"/>
      <c r="O18" s="12">
        <v>3</v>
      </c>
      <c r="P18" s="13"/>
      <c r="Q18" s="13"/>
      <c r="R18" s="13"/>
      <c r="S18" s="13"/>
      <c r="T18" s="13"/>
      <c r="U18" s="14"/>
      <c r="V18" s="14"/>
      <c r="W18" s="14"/>
      <c r="X18" s="14"/>
      <c r="Y18" s="14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0">
        <f t="shared" si="0"/>
        <v>60</v>
      </c>
      <c r="AK18" s="17">
        <f t="shared" si="1"/>
        <v>6</v>
      </c>
    </row>
    <row r="19" spans="1:37" ht="35" customHeight="1" x14ac:dyDescent="0.2">
      <c r="A19" s="8" t="s">
        <v>48</v>
      </c>
      <c r="B19" s="9" t="s">
        <v>49</v>
      </c>
      <c r="C19" s="10">
        <v>2</v>
      </c>
      <c r="D19" s="10"/>
      <c r="E19" s="10"/>
      <c r="F19" s="11"/>
      <c r="G19" s="11"/>
      <c r="H19" s="11"/>
      <c r="I19" s="11"/>
      <c r="J19" s="11"/>
      <c r="K19" s="12"/>
      <c r="L19" s="12"/>
      <c r="M19" s="12">
        <v>30</v>
      </c>
      <c r="N19" s="12"/>
      <c r="O19" s="12">
        <v>3</v>
      </c>
      <c r="P19" s="13"/>
      <c r="Q19" s="13"/>
      <c r="R19" s="13"/>
      <c r="S19" s="13"/>
      <c r="T19" s="13"/>
      <c r="U19" s="14"/>
      <c r="V19" s="14"/>
      <c r="W19" s="14"/>
      <c r="X19" s="14"/>
      <c r="Y19" s="14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0">
        <f t="shared" si="0"/>
        <v>30</v>
      </c>
      <c r="AK19" s="17">
        <f t="shared" si="1"/>
        <v>3</v>
      </c>
    </row>
    <row r="20" spans="1:37" ht="35" customHeight="1" x14ac:dyDescent="0.2">
      <c r="A20" s="19" t="s">
        <v>50</v>
      </c>
      <c r="B20" s="20" t="s">
        <v>51</v>
      </c>
      <c r="C20" s="10">
        <v>3</v>
      </c>
      <c r="D20" s="10"/>
      <c r="E20" s="10"/>
      <c r="F20" s="11"/>
      <c r="G20" s="11"/>
      <c r="H20" s="11"/>
      <c r="I20" s="11"/>
      <c r="J20" s="11"/>
      <c r="K20" s="12"/>
      <c r="L20" s="12"/>
      <c r="M20" s="12"/>
      <c r="N20" s="12"/>
      <c r="O20" s="12"/>
      <c r="P20" s="13"/>
      <c r="Q20" s="13">
        <v>30</v>
      </c>
      <c r="R20" s="13"/>
      <c r="S20" s="13"/>
      <c r="T20" s="13">
        <v>4</v>
      </c>
      <c r="U20" s="14"/>
      <c r="V20" s="14"/>
      <c r="W20" s="14"/>
      <c r="X20" s="14"/>
      <c r="Y20" s="14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0">
        <f t="shared" si="0"/>
        <v>30</v>
      </c>
      <c r="AK20" s="17">
        <f t="shared" si="1"/>
        <v>4</v>
      </c>
    </row>
    <row r="21" spans="1:37" ht="20" customHeight="1" x14ac:dyDescent="0.2">
      <c r="A21" s="109" t="s">
        <v>52</v>
      </c>
      <c r="B21" s="110" t="s">
        <v>53</v>
      </c>
      <c r="C21" s="10">
        <v>4</v>
      </c>
      <c r="D21" s="10"/>
      <c r="E21" s="10"/>
      <c r="F21" s="11"/>
      <c r="G21" s="11"/>
      <c r="H21" s="11"/>
      <c r="I21" s="11"/>
      <c r="J21" s="11"/>
      <c r="K21" s="12"/>
      <c r="L21" s="12"/>
      <c r="M21" s="12"/>
      <c r="N21" s="12"/>
      <c r="O21" s="12"/>
      <c r="P21" s="13"/>
      <c r="Q21" s="13"/>
      <c r="R21" s="13"/>
      <c r="S21" s="13"/>
      <c r="T21" s="13"/>
      <c r="U21" s="14">
        <v>30</v>
      </c>
      <c r="V21" s="14"/>
      <c r="W21" s="14"/>
      <c r="X21" s="14"/>
      <c r="Y21" s="14">
        <v>2</v>
      </c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20">
        <f>SUM(F21:AI21,F22:AI22)-AK21</f>
        <v>60</v>
      </c>
      <c r="AK21" s="122">
        <f>J21+O21+T21+Y21+AD21+AI21+J22+O22+T22+Y22+AD22+AI22</f>
        <v>4</v>
      </c>
    </row>
    <row r="22" spans="1:37" ht="20" customHeight="1" x14ac:dyDescent="0.2">
      <c r="A22" s="109"/>
      <c r="B22" s="110"/>
      <c r="C22" s="10"/>
      <c r="D22" s="10">
        <v>4</v>
      </c>
      <c r="E22" s="10"/>
      <c r="F22" s="11"/>
      <c r="G22" s="11"/>
      <c r="H22" s="11"/>
      <c r="I22" s="11"/>
      <c r="J22" s="11"/>
      <c r="K22" s="12"/>
      <c r="L22" s="12"/>
      <c r="M22" s="21"/>
      <c r="N22" s="12"/>
      <c r="O22" s="12"/>
      <c r="P22" s="13"/>
      <c r="Q22" s="13"/>
      <c r="R22" s="13"/>
      <c r="S22" s="13"/>
      <c r="T22" s="13"/>
      <c r="U22" s="14"/>
      <c r="V22" s="14"/>
      <c r="W22" s="14">
        <v>30</v>
      </c>
      <c r="X22" s="14"/>
      <c r="Y22" s="14">
        <v>2</v>
      </c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21"/>
      <c r="AK22" s="123"/>
    </row>
    <row r="23" spans="1:37" ht="35" customHeight="1" x14ac:dyDescent="0.2">
      <c r="A23" s="8" t="s">
        <v>54</v>
      </c>
      <c r="B23" s="22" t="s">
        <v>55</v>
      </c>
      <c r="C23" s="10">
        <v>6</v>
      </c>
      <c r="D23" s="10"/>
      <c r="E23" s="10"/>
      <c r="F23" s="11"/>
      <c r="G23" s="11"/>
      <c r="H23" s="11"/>
      <c r="I23" s="11"/>
      <c r="J23" s="11"/>
      <c r="K23" s="12"/>
      <c r="L23" s="12"/>
      <c r="M23" s="12"/>
      <c r="N23" s="12"/>
      <c r="O23" s="12"/>
      <c r="P23" s="13"/>
      <c r="Q23" s="13"/>
      <c r="R23" s="13"/>
      <c r="S23" s="13"/>
      <c r="T23" s="13"/>
      <c r="U23" s="14"/>
      <c r="V23" s="14"/>
      <c r="W23" s="14"/>
      <c r="X23" s="14"/>
      <c r="Y23" s="14"/>
      <c r="Z23" s="15"/>
      <c r="AA23" s="15"/>
      <c r="AB23" s="15"/>
      <c r="AC23" s="15"/>
      <c r="AD23" s="15"/>
      <c r="AE23" s="16"/>
      <c r="AF23" s="16"/>
      <c r="AG23" s="16">
        <v>30</v>
      </c>
      <c r="AH23" s="16"/>
      <c r="AI23" s="16">
        <v>3</v>
      </c>
      <c r="AJ23" s="10">
        <f t="shared" ref="AJ23:AJ32" si="2">SUM(F23:AI23)-AK23</f>
        <v>30</v>
      </c>
      <c r="AK23" s="17">
        <f t="shared" ref="AK23:AK32" si="3">J23+O23+T23+Y23+AD23+AI23</f>
        <v>3</v>
      </c>
    </row>
    <row r="24" spans="1:37" ht="35" customHeight="1" x14ac:dyDescent="0.2">
      <c r="A24" s="8" t="s">
        <v>56</v>
      </c>
      <c r="B24" s="9" t="s">
        <v>57</v>
      </c>
      <c r="C24" s="10">
        <v>2</v>
      </c>
      <c r="D24" s="10">
        <v>1</v>
      </c>
      <c r="E24" s="10"/>
      <c r="F24" s="11">
        <v>30</v>
      </c>
      <c r="G24" s="11"/>
      <c r="H24" s="11"/>
      <c r="I24" s="11"/>
      <c r="J24" s="11">
        <v>2</v>
      </c>
      <c r="K24" s="12">
        <v>30</v>
      </c>
      <c r="L24" s="12"/>
      <c r="M24" s="12"/>
      <c r="N24" s="12"/>
      <c r="O24" s="12">
        <v>3</v>
      </c>
      <c r="P24" s="13"/>
      <c r="Q24" s="13"/>
      <c r="R24" s="13"/>
      <c r="S24" s="13"/>
      <c r="T24" s="13"/>
      <c r="U24" s="14"/>
      <c r="V24" s="14"/>
      <c r="W24" s="14"/>
      <c r="X24" s="14"/>
      <c r="Y24" s="14"/>
      <c r="Z24" s="15"/>
      <c r="AA24" s="15"/>
      <c r="AB24" s="15"/>
      <c r="AC24" s="15"/>
      <c r="AD24" s="15"/>
      <c r="AE24" s="16"/>
      <c r="AF24" s="16"/>
      <c r="AG24" s="16"/>
      <c r="AH24" s="16"/>
      <c r="AI24" s="16"/>
      <c r="AJ24" s="10">
        <f t="shared" si="2"/>
        <v>60</v>
      </c>
      <c r="AK24" s="17">
        <f t="shared" si="3"/>
        <v>5</v>
      </c>
    </row>
    <row r="25" spans="1:37" ht="35" customHeight="1" x14ac:dyDescent="0.2">
      <c r="A25" s="8" t="s">
        <v>58</v>
      </c>
      <c r="B25" s="9" t="s">
        <v>59</v>
      </c>
      <c r="C25" s="10">
        <v>2</v>
      </c>
      <c r="D25" s="10"/>
      <c r="E25" s="10"/>
      <c r="F25" s="11"/>
      <c r="G25" s="11"/>
      <c r="H25" s="11"/>
      <c r="I25" s="11"/>
      <c r="J25" s="11"/>
      <c r="K25" s="12"/>
      <c r="L25" s="12">
        <v>30</v>
      </c>
      <c r="M25" s="12"/>
      <c r="N25" s="12"/>
      <c r="O25" s="12">
        <v>2</v>
      </c>
      <c r="P25" s="13"/>
      <c r="Q25" s="13"/>
      <c r="R25" s="13"/>
      <c r="S25" s="13"/>
      <c r="T25" s="13"/>
      <c r="U25" s="14"/>
      <c r="V25" s="14"/>
      <c r="W25" s="14"/>
      <c r="X25" s="14"/>
      <c r="Y25" s="14"/>
      <c r="Z25" s="15"/>
      <c r="AA25" s="15"/>
      <c r="AB25" s="15"/>
      <c r="AC25" s="15"/>
      <c r="AD25" s="15"/>
      <c r="AE25" s="16"/>
      <c r="AF25" s="16"/>
      <c r="AG25" s="16"/>
      <c r="AH25" s="16"/>
      <c r="AI25" s="16"/>
      <c r="AJ25" s="10">
        <f t="shared" si="2"/>
        <v>30</v>
      </c>
      <c r="AK25" s="17">
        <f t="shared" si="3"/>
        <v>2</v>
      </c>
    </row>
    <row r="26" spans="1:37" ht="20" customHeight="1" x14ac:dyDescent="0.2">
      <c r="A26" s="8" t="s">
        <v>60</v>
      </c>
      <c r="B26" s="9" t="s">
        <v>61</v>
      </c>
      <c r="C26" s="10">
        <v>3</v>
      </c>
      <c r="D26" s="10"/>
      <c r="E26" s="10"/>
      <c r="F26" s="11"/>
      <c r="G26" s="11"/>
      <c r="H26" s="11"/>
      <c r="I26" s="11"/>
      <c r="J26" s="11"/>
      <c r="K26" s="12"/>
      <c r="L26" s="12"/>
      <c r="M26" s="12"/>
      <c r="N26" s="12"/>
      <c r="O26" s="12"/>
      <c r="P26" s="13">
        <v>30</v>
      </c>
      <c r="Q26" s="13"/>
      <c r="R26" s="13"/>
      <c r="S26" s="13"/>
      <c r="T26" s="13">
        <v>3</v>
      </c>
      <c r="U26" s="14"/>
      <c r="V26" s="14"/>
      <c r="W26" s="14"/>
      <c r="X26" s="14"/>
      <c r="Y26" s="14"/>
      <c r="Z26" s="15"/>
      <c r="AA26" s="15"/>
      <c r="AB26" s="15"/>
      <c r="AC26" s="15"/>
      <c r="AD26" s="15"/>
      <c r="AE26" s="16"/>
      <c r="AF26" s="16"/>
      <c r="AG26" s="16"/>
      <c r="AH26" s="16"/>
      <c r="AI26" s="16"/>
      <c r="AJ26" s="10">
        <f t="shared" si="2"/>
        <v>30</v>
      </c>
      <c r="AK26" s="17">
        <f t="shared" si="3"/>
        <v>3</v>
      </c>
    </row>
    <row r="27" spans="1:37" ht="35" customHeight="1" x14ac:dyDescent="0.2">
      <c r="A27" s="8" t="s">
        <v>62</v>
      </c>
      <c r="B27" s="9" t="s">
        <v>63</v>
      </c>
      <c r="C27" s="10">
        <v>5</v>
      </c>
      <c r="D27" s="10"/>
      <c r="E27" s="10"/>
      <c r="F27" s="11"/>
      <c r="G27" s="11"/>
      <c r="H27" s="11"/>
      <c r="I27" s="11"/>
      <c r="J27" s="11"/>
      <c r="K27" s="12"/>
      <c r="L27" s="12"/>
      <c r="M27" s="12"/>
      <c r="N27" s="12"/>
      <c r="O27" s="12"/>
      <c r="P27" s="13"/>
      <c r="Q27" s="13"/>
      <c r="R27" s="13"/>
      <c r="S27" s="13"/>
      <c r="T27" s="13"/>
      <c r="U27" s="14"/>
      <c r="V27" s="14"/>
      <c r="W27" s="14"/>
      <c r="X27" s="14"/>
      <c r="Y27" s="14"/>
      <c r="Z27" s="15">
        <v>30</v>
      </c>
      <c r="AA27" s="15"/>
      <c r="AB27" s="15"/>
      <c r="AC27" s="15"/>
      <c r="AD27" s="15">
        <v>2</v>
      </c>
      <c r="AE27" s="16"/>
      <c r="AF27" s="16"/>
      <c r="AG27" s="16"/>
      <c r="AH27" s="16"/>
      <c r="AI27" s="16"/>
      <c r="AJ27" s="10">
        <f t="shared" si="2"/>
        <v>30</v>
      </c>
      <c r="AK27" s="17">
        <f t="shared" si="3"/>
        <v>2</v>
      </c>
    </row>
    <row r="28" spans="1:37" ht="50" customHeight="1" x14ac:dyDescent="0.2">
      <c r="A28" s="8" t="s">
        <v>64</v>
      </c>
      <c r="B28" s="9" t="s">
        <v>65</v>
      </c>
      <c r="C28" s="10"/>
      <c r="D28" s="10" t="s">
        <v>66</v>
      </c>
      <c r="E28" s="10"/>
      <c r="F28" s="11">
        <v>30</v>
      </c>
      <c r="G28" s="11"/>
      <c r="H28" s="11"/>
      <c r="I28" s="11"/>
      <c r="J28" s="11">
        <v>2</v>
      </c>
      <c r="K28" s="12">
        <v>30</v>
      </c>
      <c r="L28" s="12"/>
      <c r="M28" s="12"/>
      <c r="N28" s="12"/>
      <c r="O28" s="12">
        <v>2</v>
      </c>
      <c r="P28" s="13"/>
      <c r="Q28" s="13"/>
      <c r="R28" s="13"/>
      <c r="S28" s="13"/>
      <c r="T28" s="13"/>
      <c r="U28" s="14"/>
      <c r="V28" s="14"/>
      <c r="W28" s="14"/>
      <c r="X28" s="14"/>
      <c r="Y28" s="14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0">
        <f t="shared" si="2"/>
        <v>60</v>
      </c>
      <c r="AK28" s="17">
        <f t="shared" si="3"/>
        <v>4</v>
      </c>
    </row>
    <row r="29" spans="1:37" ht="35" customHeight="1" x14ac:dyDescent="0.2">
      <c r="A29" s="8" t="s">
        <v>67</v>
      </c>
      <c r="B29" s="9" t="s">
        <v>68</v>
      </c>
      <c r="C29" s="10"/>
      <c r="D29" s="10">
        <v>6</v>
      </c>
      <c r="E29" s="10"/>
      <c r="F29" s="11"/>
      <c r="G29" s="11"/>
      <c r="H29" s="11"/>
      <c r="I29" s="11"/>
      <c r="J29" s="11"/>
      <c r="K29" s="12"/>
      <c r="L29" s="12"/>
      <c r="M29" s="12"/>
      <c r="N29" s="12"/>
      <c r="O29" s="12"/>
      <c r="P29" s="13"/>
      <c r="Q29" s="13"/>
      <c r="R29" s="13"/>
      <c r="S29" s="13"/>
      <c r="T29" s="13"/>
      <c r="U29" s="14"/>
      <c r="V29" s="14"/>
      <c r="W29" s="14"/>
      <c r="X29" s="14"/>
      <c r="Y29" s="14"/>
      <c r="Z29" s="15"/>
      <c r="AA29" s="15"/>
      <c r="AB29" s="15"/>
      <c r="AC29" s="15"/>
      <c r="AD29" s="15"/>
      <c r="AE29" s="16">
        <v>30</v>
      </c>
      <c r="AF29" s="16"/>
      <c r="AG29" s="16"/>
      <c r="AH29" s="16"/>
      <c r="AI29" s="16">
        <v>2</v>
      </c>
      <c r="AJ29" s="10">
        <f t="shared" si="2"/>
        <v>30</v>
      </c>
      <c r="AK29" s="17">
        <f t="shared" si="3"/>
        <v>2</v>
      </c>
    </row>
    <row r="30" spans="1:37" ht="20" customHeight="1" x14ac:dyDescent="0.2">
      <c r="A30" s="8" t="s">
        <v>69</v>
      </c>
      <c r="B30" s="23" t="s">
        <v>70</v>
      </c>
      <c r="C30" s="10"/>
      <c r="D30" s="10"/>
      <c r="E30" s="10" t="s">
        <v>71</v>
      </c>
      <c r="F30" s="11"/>
      <c r="G30" s="11"/>
      <c r="H30" s="11"/>
      <c r="I30" s="11"/>
      <c r="J30" s="11"/>
      <c r="K30" s="12"/>
      <c r="L30" s="12"/>
      <c r="M30" s="12"/>
      <c r="N30" s="12"/>
      <c r="O30" s="12"/>
      <c r="P30" s="13"/>
      <c r="Q30" s="13"/>
      <c r="R30" s="13"/>
      <c r="S30" s="13"/>
      <c r="T30" s="13"/>
      <c r="U30" s="14"/>
      <c r="V30" s="14"/>
      <c r="W30" s="14"/>
      <c r="X30" s="14"/>
      <c r="Y30" s="14"/>
      <c r="Z30" s="15"/>
      <c r="AA30" s="15"/>
      <c r="AB30" s="15"/>
      <c r="AC30" s="15">
        <v>30</v>
      </c>
      <c r="AD30" s="15">
        <v>4</v>
      </c>
      <c r="AE30" s="16"/>
      <c r="AF30" s="16"/>
      <c r="AG30" s="16"/>
      <c r="AH30" s="16">
        <v>30</v>
      </c>
      <c r="AI30" s="16">
        <v>5</v>
      </c>
      <c r="AJ30" s="10">
        <f t="shared" si="2"/>
        <v>60</v>
      </c>
      <c r="AK30" s="17">
        <f t="shared" si="3"/>
        <v>9</v>
      </c>
    </row>
    <row r="31" spans="1:37" ht="20" customHeight="1" x14ac:dyDescent="0.2">
      <c r="A31" s="8" t="s">
        <v>72</v>
      </c>
      <c r="B31" s="23" t="s">
        <v>73</v>
      </c>
      <c r="C31" s="10"/>
      <c r="D31" s="10">
        <v>5</v>
      </c>
      <c r="E31" s="10"/>
      <c r="F31" s="11"/>
      <c r="G31" s="11"/>
      <c r="H31" s="11"/>
      <c r="I31" s="11"/>
      <c r="J31" s="11"/>
      <c r="K31" s="12"/>
      <c r="L31" s="12"/>
      <c r="M31" s="12"/>
      <c r="N31" s="12"/>
      <c r="O31" s="12"/>
      <c r="P31" s="13"/>
      <c r="Q31" s="13"/>
      <c r="R31" s="13"/>
      <c r="S31" s="13"/>
      <c r="T31" s="13"/>
      <c r="U31" s="14"/>
      <c r="V31" s="14"/>
      <c r="W31" s="14"/>
      <c r="X31" s="14"/>
      <c r="Y31" s="14"/>
      <c r="Z31" s="15">
        <v>30</v>
      </c>
      <c r="AA31" s="15"/>
      <c r="AB31" s="15"/>
      <c r="AC31" s="15"/>
      <c r="AD31" s="15">
        <v>2</v>
      </c>
      <c r="AE31" s="16"/>
      <c r="AF31" s="16"/>
      <c r="AG31" s="16"/>
      <c r="AH31" s="16"/>
      <c r="AI31" s="16"/>
      <c r="AJ31" s="10">
        <f t="shared" si="2"/>
        <v>30</v>
      </c>
      <c r="AK31" s="17">
        <f t="shared" si="3"/>
        <v>2</v>
      </c>
    </row>
    <row r="32" spans="1:37" ht="20" customHeight="1" x14ac:dyDescent="0.2">
      <c r="A32" s="8" t="s">
        <v>74</v>
      </c>
      <c r="B32" s="23" t="s">
        <v>75</v>
      </c>
      <c r="C32" s="10"/>
      <c r="D32" s="10"/>
      <c r="E32" s="10" t="s">
        <v>76</v>
      </c>
      <c r="F32" s="11"/>
      <c r="G32" s="11"/>
      <c r="H32" s="11"/>
      <c r="I32" s="11"/>
      <c r="J32" s="11"/>
      <c r="K32" s="12"/>
      <c r="L32" s="12"/>
      <c r="M32" s="12">
        <v>30</v>
      </c>
      <c r="N32" s="12"/>
      <c r="O32" s="12">
        <v>0</v>
      </c>
      <c r="P32" s="13"/>
      <c r="Q32" s="13"/>
      <c r="R32" s="13">
        <v>30</v>
      </c>
      <c r="S32" s="13"/>
      <c r="T32" s="13">
        <v>0</v>
      </c>
      <c r="U32" s="14"/>
      <c r="V32" s="14"/>
      <c r="W32" s="14"/>
      <c r="X32" s="14"/>
      <c r="Y32" s="14"/>
      <c r="Z32" s="15"/>
      <c r="AA32" s="15"/>
      <c r="AB32" s="15"/>
      <c r="AC32" s="15"/>
      <c r="AD32" s="15"/>
      <c r="AE32" s="16"/>
      <c r="AF32" s="16"/>
      <c r="AG32" s="16"/>
      <c r="AH32" s="16"/>
      <c r="AI32" s="16"/>
      <c r="AJ32" s="10">
        <f t="shared" si="2"/>
        <v>60</v>
      </c>
      <c r="AK32" s="17">
        <f t="shared" si="3"/>
        <v>0</v>
      </c>
    </row>
    <row r="33" spans="1:37" ht="20" customHeight="1" x14ac:dyDescent="0.2">
      <c r="A33" s="111" t="s">
        <v>77</v>
      </c>
      <c r="B33" s="91"/>
      <c r="C33" s="10"/>
      <c r="D33" s="10"/>
      <c r="E33" s="10"/>
      <c r="F33" s="24">
        <f t="shared" ref="F33:AI33" si="4">SUM(F12:F32)</f>
        <v>90</v>
      </c>
      <c r="G33" s="24">
        <f t="shared" si="4"/>
        <v>90</v>
      </c>
      <c r="H33" s="24">
        <f t="shared" si="4"/>
        <v>240</v>
      </c>
      <c r="I33" s="24">
        <f t="shared" si="4"/>
        <v>0</v>
      </c>
      <c r="J33" s="24">
        <f t="shared" si="4"/>
        <v>29</v>
      </c>
      <c r="K33" s="25">
        <f t="shared" si="4"/>
        <v>60</v>
      </c>
      <c r="L33" s="25">
        <f t="shared" si="4"/>
        <v>90</v>
      </c>
      <c r="M33" s="25">
        <f t="shared" si="4"/>
        <v>270</v>
      </c>
      <c r="N33" s="25">
        <f t="shared" si="4"/>
        <v>0</v>
      </c>
      <c r="O33" s="26">
        <f t="shared" si="4"/>
        <v>31</v>
      </c>
      <c r="P33" s="27">
        <f t="shared" si="4"/>
        <v>30</v>
      </c>
      <c r="Q33" s="27">
        <f t="shared" si="4"/>
        <v>30</v>
      </c>
      <c r="R33" s="27">
        <f t="shared" si="4"/>
        <v>150</v>
      </c>
      <c r="S33" s="27">
        <f t="shared" si="4"/>
        <v>0</v>
      </c>
      <c r="T33" s="27">
        <f t="shared" si="4"/>
        <v>17</v>
      </c>
      <c r="U33" s="28">
        <f t="shared" si="4"/>
        <v>30</v>
      </c>
      <c r="V33" s="28">
        <f t="shared" si="4"/>
        <v>0</v>
      </c>
      <c r="W33" s="28">
        <f t="shared" si="4"/>
        <v>210</v>
      </c>
      <c r="X33" s="28">
        <f t="shared" si="4"/>
        <v>0</v>
      </c>
      <c r="Y33" s="28">
        <f t="shared" si="4"/>
        <v>18</v>
      </c>
      <c r="Z33" s="29">
        <f t="shared" si="4"/>
        <v>60</v>
      </c>
      <c r="AA33" s="29">
        <f t="shared" si="4"/>
        <v>0</v>
      </c>
      <c r="AB33" s="29">
        <f t="shared" si="4"/>
        <v>120</v>
      </c>
      <c r="AC33" s="29">
        <f t="shared" si="4"/>
        <v>30</v>
      </c>
      <c r="AD33" s="29">
        <f t="shared" si="4"/>
        <v>19</v>
      </c>
      <c r="AE33" s="30">
        <f t="shared" si="4"/>
        <v>30</v>
      </c>
      <c r="AF33" s="30">
        <f t="shared" si="4"/>
        <v>0</v>
      </c>
      <c r="AG33" s="30">
        <f t="shared" si="4"/>
        <v>150</v>
      </c>
      <c r="AH33" s="30">
        <f t="shared" si="4"/>
        <v>30</v>
      </c>
      <c r="AI33" s="30">
        <f t="shared" si="4"/>
        <v>22</v>
      </c>
      <c r="AJ33" s="57">
        <f>SUM(AJ12:AJ32)</f>
        <v>1710</v>
      </c>
      <c r="AK33" s="31">
        <f>SUM(AK12:AK32)</f>
        <v>136</v>
      </c>
    </row>
    <row r="34" spans="1:37" ht="20" customHeight="1" x14ac:dyDescent="0.2">
      <c r="A34" s="112" t="s">
        <v>78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4"/>
    </row>
    <row r="35" spans="1:37" ht="20" customHeight="1" x14ac:dyDescent="0.2">
      <c r="A35" s="32" t="s">
        <v>79</v>
      </c>
      <c r="B35" s="33" t="s">
        <v>80</v>
      </c>
      <c r="C35" s="34">
        <v>3</v>
      </c>
      <c r="D35" s="34"/>
      <c r="E35" s="34"/>
      <c r="F35" s="35"/>
      <c r="G35" s="35"/>
      <c r="H35" s="35"/>
      <c r="I35" s="35"/>
      <c r="J35" s="35"/>
      <c r="K35" s="36"/>
      <c r="L35" s="36"/>
      <c r="M35" s="36"/>
      <c r="N35" s="36"/>
      <c r="O35" s="36"/>
      <c r="P35" s="37">
        <v>30</v>
      </c>
      <c r="Q35" s="37"/>
      <c r="R35" s="37"/>
      <c r="S35" s="37"/>
      <c r="T35" s="37">
        <v>2</v>
      </c>
      <c r="U35" s="38"/>
      <c r="V35" s="38"/>
      <c r="W35" s="38"/>
      <c r="X35" s="38"/>
      <c r="Y35" s="38"/>
      <c r="Z35" s="39"/>
      <c r="AA35" s="39"/>
      <c r="AB35" s="39"/>
      <c r="AC35" s="39"/>
      <c r="AD35" s="39"/>
      <c r="AE35" s="40"/>
      <c r="AF35" s="40"/>
      <c r="AG35" s="40"/>
      <c r="AH35" s="40"/>
      <c r="AI35" s="40"/>
      <c r="AJ35" s="34">
        <f>SUM(F35:AI35)-AK35</f>
        <v>30</v>
      </c>
      <c r="AK35" s="41">
        <f>J35+O35+T35+Y35+AD35+AI35</f>
        <v>2</v>
      </c>
    </row>
    <row r="36" spans="1:37" ht="50" customHeight="1" x14ac:dyDescent="0.2">
      <c r="A36" s="42" t="s">
        <v>81</v>
      </c>
      <c r="B36" s="33" t="s">
        <v>82</v>
      </c>
      <c r="C36" s="34">
        <v>5</v>
      </c>
      <c r="D36" s="34" t="s">
        <v>83</v>
      </c>
      <c r="E36" s="34"/>
      <c r="F36" s="35"/>
      <c r="G36" s="35"/>
      <c r="H36" s="35"/>
      <c r="I36" s="35"/>
      <c r="J36" s="35"/>
      <c r="K36" s="36"/>
      <c r="L36" s="43"/>
      <c r="M36" s="36"/>
      <c r="N36" s="36"/>
      <c r="O36" s="36"/>
      <c r="P36" s="37"/>
      <c r="Q36" s="37"/>
      <c r="R36" s="37">
        <v>30</v>
      </c>
      <c r="S36" s="37"/>
      <c r="T36" s="37">
        <v>3</v>
      </c>
      <c r="U36" s="38"/>
      <c r="V36" s="38"/>
      <c r="W36" s="38">
        <v>30</v>
      </c>
      <c r="X36" s="38"/>
      <c r="Y36" s="38">
        <v>3</v>
      </c>
      <c r="Z36" s="39"/>
      <c r="AA36" s="39"/>
      <c r="AB36" s="39">
        <v>30</v>
      </c>
      <c r="AC36" s="39"/>
      <c r="AD36" s="39">
        <v>3</v>
      </c>
      <c r="AE36" s="40"/>
      <c r="AF36" s="40"/>
      <c r="AG36" s="40"/>
      <c r="AH36" s="40"/>
      <c r="AI36" s="40"/>
      <c r="AJ36" s="34">
        <f t="shared" ref="AJ36:AJ42" si="5">SUM(F36:AI36)-AK36</f>
        <v>90</v>
      </c>
      <c r="AK36" s="41">
        <f t="shared" ref="AK36:AK42" si="6">J36+O36+T36+Y36+AD36+AI36</f>
        <v>9</v>
      </c>
    </row>
    <row r="37" spans="1:37" ht="20" customHeight="1" x14ac:dyDescent="0.2">
      <c r="A37" s="32" t="s">
        <v>84</v>
      </c>
      <c r="B37" s="44" t="s">
        <v>85</v>
      </c>
      <c r="C37" s="34"/>
      <c r="D37" s="34" t="s">
        <v>83</v>
      </c>
      <c r="E37" s="34"/>
      <c r="F37" s="35"/>
      <c r="G37" s="35"/>
      <c r="H37" s="35"/>
      <c r="I37" s="35"/>
      <c r="J37" s="35"/>
      <c r="K37" s="36"/>
      <c r="L37" s="36"/>
      <c r="M37" s="36"/>
      <c r="N37" s="36"/>
      <c r="O37" s="36"/>
      <c r="P37" s="37"/>
      <c r="Q37" s="37"/>
      <c r="R37" s="37">
        <v>30</v>
      </c>
      <c r="S37" s="37"/>
      <c r="T37" s="37">
        <v>4</v>
      </c>
      <c r="U37" s="38"/>
      <c r="V37" s="38"/>
      <c r="W37" s="38">
        <v>30</v>
      </c>
      <c r="X37" s="38"/>
      <c r="Y37" s="45">
        <v>3</v>
      </c>
      <c r="Z37" s="39"/>
      <c r="AA37" s="39"/>
      <c r="AB37" s="39">
        <v>30</v>
      </c>
      <c r="AC37" s="39"/>
      <c r="AD37" s="39">
        <v>4</v>
      </c>
      <c r="AE37" s="40"/>
      <c r="AF37" s="40"/>
      <c r="AG37" s="40"/>
      <c r="AH37" s="40"/>
      <c r="AI37" s="40"/>
      <c r="AJ37" s="34">
        <f t="shared" si="5"/>
        <v>90</v>
      </c>
      <c r="AK37" s="41">
        <f t="shared" si="6"/>
        <v>11</v>
      </c>
    </row>
    <row r="38" spans="1:37" ht="20" customHeight="1" x14ac:dyDescent="0.2">
      <c r="A38" s="42" t="s">
        <v>86</v>
      </c>
      <c r="B38" s="33" t="s">
        <v>87</v>
      </c>
      <c r="C38" s="34">
        <v>6</v>
      </c>
      <c r="D38" s="34" t="s">
        <v>71</v>
      </c>
      <c r="E38" s="34"/>
      <c r="F38" s="35"/>
      <c r="G38" s="35"/>
      <c r="H38" s="35"/>
      <c r="I38" s="35"/>
      <c r="J38" s="35"/>
      <c r="K38" s="36"/>
      <c r="L38" s="36"/>
      <c r="M38" s="36"/>
      <c r="N38" s="36"/>
      <c r="O38" s="36"/>
      <c r="P38" s="37"/>
      <c r="Q38" s="37"/>
      <c r="R38" s="37"/>
      <c r="S38" s="37"/>
      <c r="T38" s="37"/>
      <c r="U38" s="38"/>
      <c r="V38" s="38"/>
      <c r="W38" s="38"/>
      <c r="X38" s="38"/>
      <c r="Y38" s="38"/>
      <c r="Z38" s="39"/>
      <c r="AA38" s="39"/>
      <c r="AB38" s="39">
        <v>30</v>
      </c>
      <c r="AC38" s="39"/>
      <c r="AD38" s="39">
        <v>2</v>
      </c>
      <c r="AE38" s="40"/>
      <c r="AF38" s="40"/>
      <c r="AG38" s="40">
        <v>30</v>
      </c>
      <c r="AH38" s="40"/>
      <c r="AI38" s="40">
        <v>2</v>
      </c>
      <c r="AJ38" s="34">
        <f t="shared" si="5"/>
        <v>60</v>
      </c>
      <c r="AK38" s="41">
        <f t="shared" si="6"/>
        <v>4</v>
      </c>
    </row>
    <row r="39" spans="1:37" ht="20" customHeight="1" x14ac:dyDescent="0.2">
      <c r="A39" s="32" t="s">
        <v>88</v>
      </c>
      <c r="B39" s="33" t="s">
        <v>89</v>
      </c>
      <c r="C39" s="34"/>
      <c r="D39" s="34">
        <v>6</v>
      </c>
      <c r="E39" s="34"/>
      <c r="F39" s="35"/>
      <c r="G39" s="35"/>
      <c r="H39" s="35"/>
      <c r="I39" s="35"/>
      <c r="J39" s="35"/>
      <c r="K39" s="36"/>
      <c r="L39" s="36"/>
      <c r="M39" s="36"/>
      <c r="N39" s="36"/>
      <c r="O39" s="36"/>
      <c r="P39" s="37"/>
      <c r="Q39" s="37"/>
      <c r="R39" s="37"/>
      <c r="S39" s="37"/>
      <c r="T39" s="37"/>
      <c r="U39" s="38"/>
      <c r="V39" s="38"/>
      <c r="W39" s="38"/>
      <c r="X39" s="38"/>
      <c r="Y39" s="38"/>
      <c r="Z39" s="39"/>
      <c r="AA39" s="39"/>
      <c r="AB39" s="39"/>
      <c r="AC39" s="39"/>
      <c r="AD39" s="39"/>
      <c r="AE39" s="40"/>
      <c r="AF39" s="40"/>
      <c r="AG39" s="40">
        <v>30</v>
      </c>
      <c r="AH39" s="40"/>
      <c r="AI39" s="40">
        <v>3</v>
      </c>
      <c r="AJ39" s="34">
        <f t="shared" si="5"/>
        <v>30</v>
      </c>
      <c r="AK39" s="41">
        <f t="shared" si="6"/>
        <v>3</v>
      </c>
    </row>
    <row r="40" spans="1:37" ht="35" customHeight="1" x14ac:dyDescent="0.2">
      <c r="A40" s="32" t="s">
        <v>90</v>
      </c>
      <c r="B40" s="33" t="s">
        <v>121</v>
      </c>
      <c r="C40" s="34"/>
      <c r="D40" s="34">
        <v>4</v>
      </c>
      <c r="E40" s="34"/>
      <c r="F40" s="35"/>
      <c r="G40" s="35"/>
      <c r="H40" s="35"/>
      <c r="I40" s="35"/>
      <c r="J40" s="35"/>
      <c r="K40" s="36"/>
      <c r="L40" s="36"/>
      <c r="M40" s="36"/>
      <c r="N40" s="36"/>
      <c r="O40" s="36"/>
      <c r="P40" s="37"/>
      <c r="Q40" s="37"/>
      <c r="R40" s="37"/>
      <c r="S40" s="37"/>
      <c r="T40" s="37"/>
      <c r="U40" s="38"/>
      <c r="V40" s="38"/>
      <c r="W40" s="38">
        <v>30</v>
      </c>
      <c r="X40" s="38"/>
      <c r="Y40" s="38">
        <v>2</v>
      </c>
      <c r="Z40" s="39"/>
      <c r="AA40" s="39"/>
      <c r="AB40" s="39"/>
      <c r="AC40" s="39"/>
      <c r="AD40" s="39"/>
      <c r="AE40" s="40"/>
      <c r="AF40" s="40"/>
      <c r="AG40" s="40"/>
      <c r="AH40" s="40"/>
      <c r="AI40" s="40"/>
      <c r="AJ40" s="34">
        <f t="shared" si="5"/>
        <v>30</v>
      </c>
      <c r="AK40" s="41">
        <f t="shared" si="6"/>
        <v>2</v>
      </c>
    </row>
    <row r="41" spans="1:37" ht="20" customHeight="1" x14ac:dyDescent="0.2">
      <c r="A41" s="42" t="s">
        <v>91</v>
      </c>
      <c r="B41" s="33" t="s">
        <v>92</v>
      </c>
      <c r="C41" s="34"/>
      <c r="D41" s="34">
        <v>5</v>
      </c>
      <c r="E41" s="34"/>
      <c r="F41" s="35"/>
      <c r="G41" s="35"/>
      <c r="H41" s="35"/>
      <c r="I41" s="35"/>
      <c r="J41" s="35"/>
      <c r="K41" s="36"/>
      <c r="L41" s="36"/>
      <c r="M41" s="36"/>
      <c r="N41" s="36"/>
      <c r="O41" s="36"/>
      <c r="P41" s="37"/>
      <c r="Q41" s="37"/>
      <c r="R41" s="37"/>
      <c r="S41" s="37"/>
      <c r="T41" s="37"/>
      <c r="U41" s="38"/>
      <c r="V41" s="38"/>
      <c r="W41" s="38"/>
      <c r="X41" s="38"/>
      <c r="Y41" s="38"/>
      <c r="Z41" s="39"/>
      <c r="AA41" s="39"/>
      <c r="AB41" s="39">
        <v>30</v>
      </c>
      <c r="AC41" s="39"/>
      <c r="AD41" s="39">
        <v>2</v>
      </c>
      <c r="AE41" s="40"/>
      <c r="AF41" s="40"/>
      <c r="AG41" s="40"/>
      <c r="AH41" s="40"/>
      <c r="AI41" s="40"/>
      <c r="AJ41" s="34">
        <f t="shared" si="5"/>
        <v>30</v>
      </c>
      <c r="AK41" s="41">
        <f t="shared" si="6"/>
        <v>2</v>
      </c>
    </row>
    <row r="42" spans="1:37" ht="35" customHeight="1" x14ac:dyDescent="0.2">
      <c r="A42" s="32" t="s">
        <v>93</v>
      </c>
      <c r="B42" s="33" t="s">
        <v>120</v>
      </c>
      <c r="C42" s="34"/>
      <c r="D42" s="34"/>
      <c r="E42" s="34">
        <v>6</v>
      </c>
      <c r="F42" s="35"/>
      <c r="G42" s="35"/>
      <c r="H42" s="35"/>
      <c r="I42" s="35"/>
      <c r="J42" s="35"/>
      <c r="K42" s="36"/>
      <c r="L42" s="36"/>
      <c r="M42" s="36"/>
      <c r="N42" s="36"/>
      <c r="O42" s="36"/>
      <c r="P42" s="37"/>
      <c r="Q42" s="37"/>
      <c r="R42" s="37"/>
      <c r="S42" s="37"/>
      <c r="T42" s="37"/>
      <c r="U42" s="38"/>
      <c r="V42" s="38"/>
      <c r="W42" s="38"/>
      <c r="X42" s="38"/>
      <c r="Y42" s="38"/>
      <c r="Z42" s="39"/>
      <c r="AA42" s="39"/>
      <c r="AB42" s="39"/>
      <c r="AC42" s="39"/>
      <c r="AD42" s="39"/>
      <c r="AE42" s="40"/>
      <c r="AF42" s="40"/>
      <c r="AG42" s="40"/>
      <c r="AH42" s="40"/>
      <c r="AI42" s="40">
        <v>3</v>
      </c>
      <c r="AJ42" s="34">
        <f t="shared" si="5"/>
        <v>0</v>
      </c>
      <c r="AK42" s="41">
        <f t="shared" si="6"/>
        <v>3</v>
      </c>
    </row>
    <row r="43" spans="1:37" ht="20" customHeight="1" x14ac:dyDescent="0.2">
      <c r="A43" s="115" t="s">
        <v>77</v>
      </c>
      <c r="B43" s="116"/>
      <c r="C43" s="34"/>
      <c r="D43" s="34"/>
      <c r="E43" s="34"/>
      <c r="F43" s="46">
        <f>SUM(F35:F42)</f>
        <v>0</v>
      </c>
      <c r="G43" s="46">
        <f t="shared" ref="G43:J43" si="7">SUM(G35:G42)</f>
        <v>0</v>
      </c>
      <c r="H43" s="46">
        <f t="shared" si="7"/>
        <v>0</v>
      </c>
      <c r="I43" s="46">
        <f t="shared" si="7"/>
        <v>0</v>
      </c>
      <c r="J43" s="46">
        <f t="shared" si="7"/>
        <v>0</v>
      </c>
      <c r="K43" s="47">
        <f>SUM(K35:K42)</f>
        <v>0</v>
      </c>
      <c r="L43" s="47">
        <f t="shared" ref="L43:O43" si="8">SUM(L35:L42)</f>
        <v>0</v>
      </c>
      <c r="M43" s="47">
        <f t="shared" si="8"/>
        <v>0</v>
      </c>
      <c r="N43" s="47">
        <f t="shared" si="8"/>
        <v>0</v>
      </c>
      <c r="O43" s="47">
        <f t="shared" si="8"/>
        <v>0</v>
      </c>
      <c r="P43" s="48">
        <f>SUM(P35:P42)</f>
        <v>30</v>
      </c>
      <c r="Q43" s="48">
        <f t="shared" ref="Q43:T43" si="9">SUM(Q35:Q42)</f>
        <v>0</v>
      </c>
      <c r="R43" s="48">
        <f t="shared" si="9"/>
        <v>60</v>
      </c>
      <c r="S43" s="48">
        <f t="shared" si="9"/>
        <v>0</v>
      </c>
      <c r="T43" s="48">
        <f t="shared" si="9"/>
        <v>9</v>
      </c>
      <c r="U43" s="49">
        <f>SUM(U35:U42)</f>
        <v>0</v>
      </c>
      <c r="V43" s="49">
        <f t="shared" ref="V43:Y43" si="10">SUM(V35:V42)</f>
        <v>0</v>
      </c>
      <c r="W43" s="49">
        <f t="shared" si="10"/>
        <v>90</v>
      </c>
      <c r="X43" s="49">
        <f t="shared" si="10"/>
        <v>0</v>
      </c>
      <c r="Y43" s="49">
        <f t="shared" si="10"/>
        <v>8</v>
      </c>
      <c r="Z43" s="50">
        <f>SUM(Z35:Z42)</f>
        <v>0</v>
      </c>
      <c r="AA43" s="50">
        <f t="shared" ref="AA43:AD43" si="11">SUM(AA35:AA42)</f>
        <v>0</v>
      </c>
      <c r="AB43" s="50">
        <f t="shared" si="11"/>
        <v>120</v>
      </c>
      <c r="AC43" s="50">
        <f t="shared" si="11"/>
        <v>0</v>
      </c>
      <c r="AD43" s="50">
        <f t="shared" si="11"/>
        <v>11</v>
      </c>
      <c r="AE43" s="51">
        <f>SUM(AE35:AE42)</f>
        <v>0</v>
      </c>
      <c r="AF43" s="51">
        <f t="shared" ref="AF43:AI43" si="12">SUM(AF35:AF42)</f>
        <v>0</v>
      </c>
      <c r="AG43" s="51">
        <f t="shared" si="12"/>
        <v>60</v>
      </c>
      <c r="AH43" s="51">
        <f t="shared" si="12"/>
        <v>0</v>
      </c>
      <c r="AI43" s="51">
        <f t="shared" si="12"/>
        <v>8</v>
      </c>
      <c r="AJ43" s="52">
        <f>SUM(AJ35:AJ42)</f>
        <v>360</v>
      </c>
      <c r="AK43" s="53">
        <f>SUM(AK35:AK42)</f>
        <v>36</v>
      </c>
    </row>
    <row r="44" spans="1:37" ht="20" customHeight="1" x14ac:dyDescent="0.2">
      <c r="A44" s="117" t="s">
        <v>94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9"/>
    </row>
    <row r="45" spans="1:37" ht="50" customHeight="1" x14ac:dyDescent="0.2">
      <c r="A45" s="54" t="s">
        <v>95</v>
      </c>
      <c r="B45" s="23" t="s">
        <v>96</v>
      </c>
      <c r="C45" s="10"/>
      <c r="D45" s="10" t="s">
        <v>97</v>
      </c>
      <c r="E45" s="10"/>
      <c r="F45" s="24"/>
      <c r="G45" s="24"/>
      <c r="H45" s="24"/>
      <c r="I45" s="24"/>
      <c r="J45" s="24"/>
      <c r="K45" s="25"/>
      <c r="L45" s="25"/>
      <c r="M45" s="25"/>
      <c r="N45" s="25"/>
      <c r="O45" s="25"/>
      <c r="P45" s="55"/>
      <c r="Q45" s="55">
        <v>30</v>
      </c>
      <c r="R45" s="55"/>
      <c r="S45" s="55"/>
      <c r="T45" s="55">
        <v>3</v>
      </c>
      <c r="U45" s="14"/>
      <c r="V45" s="14"/>
      <c r="W45" s="14">
        <v>30</v>
      </c>
      <c r="X45" s="14"/>
      <c r="Y45" s="14">
        <v>3</v>
      </c>
      <c r="Z45" s="56"/>
      <c r="AA45" s="56"/>
      <c r="AB45" s="56"/>
      <c r="AC45" s="56"/>
      <c r="AD45" s="56"/>
      <c r="AE45" s="16"/>
      <c r="AF45" s="16"/>
      <c r="AG45" s="16"/>
      <c r="AH45" s="16"/>
      <c r="AI45" s="16"/>
      <c r="AJ45" s="10">
        <f>SUM(F45:AI45)-AK45</f>
        <v>60</v>
      </c>
      <c r="AK45" s="17">
        <f>J45+O45+T45+Y45+AD45+AI45</f>
        <v>6</v>
      </c>
    </row>
    <row r="46" spans="1:37" ht="35" customHeight="1" x14ac:dyDescent="0.2">
      <c r="A46" s="54" t="s">
        <v>98</v>
      </c>
      <c r="B46" s="23" t="s">
        <v>99</v>
      </c>
      <c r="C46" s="10">
        <v>4</v>
      </c>
      <c r="D46" s="10">
        <v>3</v>
      </c>
      <c r="E46" s="10"/>
      <c r="F46" s="24"/>
      <c r="G46" s="24"/>
      <c r="H46" s="24"/>
      <c r="I46" s="24"/>
      <c r="J46" s="24"/>
      <c r="K46" s="25"/>
      <c r="L46" s="25"/>
      <c r="M46" s="25"/>
      <c r="N46" s="25"/>
      <c r="O46" s="25"/>
      <c r="P46" s="55"/>
      <c r="Q46" s="55"/>
      <c r="R46" s="55">
        <v>30</v>
      </c>
      <c r="S46" s="55"/>
      <c r="T46" s="55">
        <v>3</v>
      </c>
      <c r="U46" s="14"/>
      <c r="V46" s="14"/>
      <c r="W46" s="14">
        <v>30</v>
      </c>
      <c r="X46" s="14"/>
      <c r="Y46" s="14">
        <v>3</v>
      </c>
      <c r="Z46" s="56"/>
      <c r="AA46" s="56"/>
      <c r="AB46" s="56"/>
      <c r="AC46" s="56"/>
      <c r="AD46" s="56"/>
      <c r="AE46" s="16"/>
      <c r="AF46" s="16"/>
      <c r="AG46" s="16"/>
      <c r="AH46" s="16"/>
      <c r="AI46" s="16"/>
      <c r="AJ46" s="10">
        <f t="shared" ref="AJ46:AJ53" si="13">SUM(F46:AI46)-AK46</f>
        <v>60</v>
      </c>
      <c r="AK46" s="17">
        <f t="shared" ref="AK46:AK53" si="14">J46+O46+T46+Y46+AD46+AI46</f>
        <v>6</v>
      </c>
    </row>
    <row r="47" spans="1:37" ht="50" customHeight="1" x14ac:dyDescent="0.2">
      <c r="A47" s="54" t="s">
        <v>100</v>
      </c>
      <c r="B47" s="23" t="s">
        <v>101</v>
      </c>
      <c r="C47" s="10"/>
      <c r="D47" s="10">
        <v>3</v>
      </c>
      <c r="E47" s="10"/>
      <c r="F47" s="24"/>
      <c r="G47" s="24"/>
      <c r="H47" s="24"/>
      <c r="I47" s="24"/>
      <c r="J47" s="24"/>
      <c r="K47" s="25"/>
      <c r="L47" s="25"/>
      <c r="M47" s="25"/>
      <c r="N47" s="25"/>
      <c r="O47" s="25"/>
      <c r="P47" s="55"/>
      <c r="Q47" s="55"/>
      <c r="R47" s="55">
        <v>30</v>
      </c>
      <c r="S47" s="55"/>
      <c r="T47" s="55">
        <v>3</v>
      </c>
      <c r="U47" s="14"/>
      <c r="V47" s="14"/>
      <c r="W47" s="14"/>
      <c r="X47" s="14"/>
      <c r="Y47" s="14"/>
      <c r="Z47" s="56"/>
      <c r="AA47" s="56"/>
      <c r="AB47" s="56"/>
      <c r="AC47" s="56"/>
      <c r="AD47" s="56"/>
      <c r="AE47" s="16"/>
      <c r="AF47" s="16"/>
      <c r="AG47" s="16"/>
      <c r="AH47" s="16"/>
      <c r="AI47" s="16"/>
      <c r="AJ47" s="10">
        <f t="shared" si="13"/>
        <v>30</v>
      </c>
      <c r="AK47" s="17">
        <f t="shared" si="14"/>
        <v>3</v>
      </c>
    </row>
    <row r="48" spans="1:37" ht="20" customHeight="1" x14ac:dyDescent="0.2">
      <c r="A48" s="54" t="s">
        <v>102</v>
      </c>
      <c r="B48" s="23" t="s">
        <v>103</v>
      </c>
      <c r="C48" s="10">
        <v>5</v>
      </c>
      <c r="D48" s="10">
        <v>4</v>
      </c>
      <c r="E48" s="10"/>
      <c r="F48" s="24"/>
      <c r="G48" s="24"/>
      <c r="H48" s="24"/>
      <c r="I48" s="24"/>
      <c r="J48" s="24"/>
      <c r="K48" s="25"/>
      <c r="L48" s="25"/>
      <c r="M48" s="25"/>
      <c r="N48" s="25"/>
      <c r="O48" s="25"/>
      <c r="P48" s="55"/>
      <c r="Q48" s="55"/>
      <c r="R48" s="55"/>
      <c r="S48" s="55"/>
      <c r="T48" s="55"/>
      <c r="U48" s="14"/>
      <c r="V48" s="14"/>
      <c r="W48" s="14">
        <v>30</v>
      </c>
      <c r="X48" s="14"/>
      <c r="Y48" s="14">
        <v>2</v>
      </c>
      <c r="Z48" s="56"/>
      <c r="AA48" s="56"/>
      <c r="AB48" s="56">
        <v>30</v>
      </c>
      <c r="AC48" s="56"/>
      <c r="AD48" s="56">
        <v>3</v>
      </c>
      <c r="AE48" s="16"/>
      <c r="AF48" s="16"/>
      <c r="AG48" s="16"/>
      <c r="AH48" s="16"/>
      <c r="AI48" s="16"/>
      <c r="AJ48" s="10">
        <f t="shared" si="13"/>
        <v>60</v>
      </c>
      <c r="AK48" s="17">
        <f t="shared" si="14"/>
        <v>5</v>
      </c>
    </row>
    <row r="49" spans="1:37" ht="20" customHeight="1" x14ac:dyDescent="0.2">
      <c r="A49" s="54" t="s">
        <v>104</v>
      </c>
      <c r="B49" s="23" t="s">
        <v>105</v>
      </c>
      <c r="C49" s="10"/>
      <c r="D49" s="10">
        <v>6</v>
      </c>
      <c r="E49" s="10"/>
      <c r="F49" s="24"/>
      <c r="G49" s="24"/>
      <c r="H49" s="24"/>
      <c r="I49" s="24"/>
      <c r="J49" s="24"/>
      <c r="K49" s="25"/>
      <c r="L49" s="25"/>
      <c r="M49" s="25"/>
      <c r="N49" s="25"/>
      <c r="O49" s="25"/>
      <c r="P49" s="55"/>
      <c r="Q49" s="55"/>
      <c r="R49" s="55"/>
      <c r="S49" s="55"/>
      <c r="T49" s="55"/>
      <c r="U49" s="14"/>
      <c r="V49" s="14"/>
      <c r="W49" s="14"/>
      <c r="X49" s="14"/>
      <c r="Y49" s="14"/>
      <c r="Z49" s="56"/>
      <c r="AA49" s="56"/>
      <c r="AB49" s="56"/>
      <c r="AC49" s="56"/>
      <c r="AD49" s="56"/>
      <c r="AE49" s="16"/>
      <c r="AF49" s="16"/>
      <c r="AG49" s="16">
        <v>30</v>
      </c>
      <c r="AH49" s="16"/>
      <c r="AI49" s="16">
        <v>2</v>
      </c>
      <c r="AJ49" s="10">
        <f t="shared" si="13"/>
        <v>30</v>
      </c>
      <c r="AK49" s="17">
        <f t="shared" si="14"/>
        <v>2</v>
      </c>
    </row>
    <row r="50" spans="1:37" ht="20" customHeight="1" x14ac:dyDescent="0.2">
      <c r="A50" s="54" t="s">
        <v>106</v>
      </c>
      <c r="B50" s="23" t="s">
        <v>107</v>
      </c>
      <c r="C50" s="18">
        <v>5</v>
      </c>
      <c r="D50" s="18">
        <v>6</v>
      </c>
      <c r="E50" s="10"/>
      <c r="F50" s="24"/>
      <c r="G50" s="24"/>
      <c r="H50" s="24"/>
      <c r="I50" s="24"/>
      <c r="J50" s="24"/>
      <c r="K50" s="25"/>
      <c r="L50" s="25"/>
      <c r="M50" s="25"/>
      <c r="N50" s="25"/>
      <c r="O50" s="25"/>
      <c r="P50" s="55"/>
      <c r="Q50" s="55"/>
      <c r="R50" s="55"/>
      <c r="S50" s="55"/>
      <c r="T50" s="55"/>
      <c r="U50" s="14"/>
      <c r="V50" s="14"/>
      <c r="W50" s="14"/>
      <c r="X50" s="14"/>
      <c r="Y50" s="14"/>
      <c r="Z50" s="56"/>
      <c r="AA50" s="56">
        <v>30</v>
      </c>
      <c r="AB50" s="56"/>
      <c r="AC50" s="56"/>
      <c r="AD50" s="56">
        <v>3</v>
      </c>
      <c r="AE50" s="16"/>
      <c r="AF50" s="16"/>
      <c r="AG50" s="16">
        <v>30</v>
      </c>
      <c r="AH50" s="16"/>
      <c r="AI50" s="16">
        <v>3</v>
      </c>
      <c r="AJ50" s="10">
        <f t="shared" si="13"/>
        <v>60</v>
      </c>
      <c r="AK50" s="17">
        <f t="shared" si="14"/>
        <v>6</v>
      </c>
    </row>
    <row r="51" spans="1:37" ht="20" customHeight="1" x14ac:dyDescent="0.2">
      <c r="A51" s="54" t="s">
        <v>108</v>
      </c>
      <c r="B51" s="23" t="s">
        <v>109</v>
      </c>
      <c r="C51" s="10"/>
      <c r="D51" s="10">
        <v>5</v>
      </c>
      <c r="E51" s="10"/>
      <c r="F51" s="24"/>
      <c r="G51" s="24"/>
      <c r="H51" s="24"/>
      <c r="I51" s="24"/>
      <c r="J51" s="24"/>
      <c r="K51" s="25"/>
      <c r="L51" s="25"/>
      <c r="M51" s="25"/>
      <c r="N51" s="25"/>
      <c r="O51" s="25"/>
      <c r="P51" s="55"/>
      <c r="Q51" s="55"/>
      <c r="R51" s="55"/>
      <c r="S51" s="55"/>
      <c r="T51" s="55"/>
      <c r="U51" s="14"/>
      <c r="V51" s="14"/>
      <c r="W51" s="14"/>
      <c r="X51" s="14"/>
      <c r="Y51" s="14"/>
      <c r="Z51" s="56"/>
      <c r="AA51" s="56">
        <v>30</v>
      </c>
      <c r="AB51" s="56"/>
      <c r="AC51" s="56"/>
      <c r="AD51" s="56">
        <v>3</v>
      </c>
      <c r="AE51" s="16"/>
      <c r="AF51" s="16"/>
      <c r="AG51" s="16"/>
      <c r="AH51" s="16"/>
      <c r="AI51" s="16"/>
      <c r="AJ51" s="10">
        <f t="shared" si="13"/>
        <v>30</v>
      </c>
      <c r="AK51" s="17">
        <f t="shared" si="14"/>
        <v>3</v>
      </c>
    </row>
    <row r="52" spans="1:37" ht="35" customHeight="1" x14ac:dyDescent="0.2">
      <c r="A52" s="54" t="s">
        <v>110</v>
      </c>
      <c r="B52" s="23" t="s">
        <v>111</v>
      </c>
      <c r="C52" s="10"/>
      <c r="D52" s="10">
        <v>5</v>
      </c>
      <c r="E52" s="10"/>
      <c r="F52" s="24"/>
      <c r="G52" s="24"/>
      <c r="H52" s="24"/>
      <c r="I52" s="24"/>
      <c r="J52" s="24"/>
      <c r="K52" s="25"/>
      <c r="L52" s="25"/>
      <c r="M52" s="25"/>
      <c r="N52" s="25"/>
      <c r="O52" s="25"/>
      <c r="P52" s="55"/>
      <c r="Q52" s="55"/>
      <c r="R52" s="55"/>
      <c r="S52" s="55"/>
      <c r="T52" s="55"/>
      <c r="U52" s="14"/>
      <c r="V52" s="14"/>
      <c r="W52" s="14"/>
      <c r="X52" s="14"/>
      <c r="Y52" s="14"/>
      <c r="Z52" s="56"/>
      <c r="AA52" s="56"/>
      <c r="AB52" s="56">
        <v>30</v>
      </c>
      <c r="AC52" s="56"/>
      <c r="AD52" s="56">
        <v>2</v>
      </c>
      <c r="AE52" s="16"/>
      <c r="AF52" s="16"/>
      <c r="AG52" s="16"/>
      <c r="AH52" s="16"/>
      <c r="AI52" s="16"/>
      <c r="AJ52" s="10">
        <f t="shared" si="13"/>
        <v>30</v>
      </c>
      <c r="AK52" s="17">
        <f t="shared" si="14"/>
        <v>2</v>
      </c>
    </row>
    <row r="53" spans="1:37" ht="35" customHeight="1" x14ac:dyDescent="0.2">
      <c r="A53" s="54" t="s">
        <v>112</v>
      </c>
      <c r="B53" s="33" t="s">
        <v>120</v>
      </c>
      <c r="C53" s="10"/>
      <c r="D53" s="10"/>
      <c r="E53" s="10">
        <v>6</v>
      </c>
      <c r="F53" s="24"/>
      <c r="G53" s="24"/>
      <c r="H53" s="24"/>
      <c r="I53" s="24"/>
      <c r="J53" s="24"/>
      <c r="K53" s="25"/>
      <c r="L53" s="25"/>
      <c r="M53" s="25"/>
      <c r="N53" s="25"/>
      <c r="O53" s="25"/>
      <c r="P53" s="55"/>
      <c r="Q53" s="55"/>
      <c r="R53" s="55"/>
      <c r="S53" s="55"/>
      <c r="T53" s="55"/>
      <c r="U53" s="14"/>
      <c r="V53" s="14"/>
      <c r="W53" s="14"/>
      <c r="X53" s="14"/>
      <c r="Y53" s="14"/>
      <c r="Z53" s="56"/>
      <c r="AA53" s="56"/>
      <c r="AB53" s="56"/>
      <c r="AC53" s="56"/>
      <c r="AD53" s="56"/>
      <c r="AE53" s="16"/>
      <c r="AF53" s="16"/>
      <c r="AG53" s="16"/>
      <c r="AH53" s="16"/>
      <c r="AI53" s="16">
        <v>3</v>
      </c>
      <c r="AJ53" s="10">
        <f t="shared" si="13"/>
        <v>0</v>
      </c>
      <c r="AK53" s="17">
        <f t="shared" si="14"/>
        <v>3</v>
      </c>
    </row>
    <row r="54" spans="1:37" ht="20" customHeight="1" x14ac:dyDescent="0.2">
      <c r="A54" s="111" t="s">
        <v>77</v>
      </c>
      <c r="B54" s="91"/>
      <c r="C54" s="10"/>
      <c r="D54" s="10"/>
      <c r="E54" s="10"/>
      <c r="F54" s="24">
        <f>SUM(F45:F53)</f>
        <v>0</v>
      </c>
      <c r="G54" s="24">
        <f t="shared" ref="G54:J54" si="15">SUM(G45:G52)</f>
        <v>0</v>
      </c>
      <c r="H54" s="24">
        <f t="shared" si="15"/>
        <v>0</v>
      </c>
      <c r="I54" s="24">
        <f t="shared" si="15"/>
        <v>0</v>
      </c>
      <c r="J54" s="24">
        <f t="shared" si="15"/>
        <v>0</v>
      </c>
      <c r="K54" s="25">
        <f>SUM(K45:K52)</f>
        <v>0</v>
      </c>
      <c r="L54" s="25">
        <f t="shared" ref="L54:O54" si="16">SUM(L45:L52)</f>
        <v>0</v>
      </c>
      <c r="M54" s="25">
        <f t="shared" si="16"/>
        <v>0</v>
      </c>
      <c r="N54" s="25">
        <f t="shared" si="16"/>
        <v>0</v>
      </c>
      <c r="O54" s="25">
        <f t="shared" si="16"/>
        <v>0</v>
      </c>
      <c r="P54" s="27">
        <f>SUM(P45:P52)</f>
        <v>0</v>
      </c>
      <c r="Q54" s="27">
        <f t="shared" ref="Q54:T54" si="17">SUM(Q45:Q52)</f>
        <v>30</v>
      </c>
      <c r="R54" s="27">
        <f t="shared" si="17"/>
        <v>60</v>
      </c>
      <c r="S54" s="27">
        <f t="shared" si="17"/>
        <v>0</v>
      </c>
      <c r="T54" s="27">
        <f t="shared" si="17"/>
        <v>9</v>
      </c>
      <c r="U54" s="28">
        <f>SUM(U45:U52)</f>
        <v>0</v>
      </c>
      <c r="V54" s="28">
        <f t="shared" ref="V54:Y54" si="18">SUM(V45:V52)</f>
        <v>0</v>
      </c>
      <c r="W54" s="28">
        <f t="shared" si="18"/>
        <v>90</v>
      </c>
      <c r="X54" s="28">
        <f t="shared" si="18"/>
        <v>0</v>
      </c>
      <c r="Y54" s="28">
        <f t="shared" si="18"/>
        <v>8</v>
      </c>
      <c r="Z54" s="29">
        <f>SUM(Z45:Z52)</f>
        <v>0</v>
      </c>
      <c r="AA54" s="29">
        <f t="shared" ref="AA54:AD54" si="19">SUM(AA45:AA52)</f>
        <v>60</v>
      </c>
      <c r="AB54" s="29">
        <f t="shared" si="19"/>
        <v>60</v>
      </c>
      <c r="AC54" s="29">
        <f t="shared" si="19"/>
        <v>0</v>
      </c>
      <c r="AD54" s="29">
        <f t="shared" si="19"/>
        <v>11</v>
      </c>
      <c r="AE54" s="30">
        <f>SUM(AE45:AE53)</f>
        <v>0</v>
      </c>
      <c r="AF54" s="30">
        <f t="shared" ref="AF54:AI54" si="20">SUM(AF45:AF53)</f>
        <v>0</v>
      </c>
      <c r="AG54" s="30">
        <f t="shared" si="20"/>
        <v>60</v>
      </c>
      <c r="AH54" s="30">
        <f t="shared" si="20"/>
        <v>0</v>
      </c>
      <c r="AI54" s="30">
        <f t="shared" si="20"/>
        <v>8</v>
      </c>
      <c r="AJ54" s="57">
        <f>SUM(AJ45:AJ53)</f>
        <v>360</v>
      </c>
      <c r="AK54" s="31">
        <f>SUM(AK45:AK53)</f>
        <v>36</v>
      </c>
    </row>
    <row r="55" spans="1:37" ht="20" customHeight="1" x14ac:dyDescent="0.2">
      <c r="A55" s="103" t="s">
        <v>113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5"/>
    </row>
    <row r="56" spans="1:37" ht="20" customHeight="1" x14ac:dyDescent="0.2">
      <c r="A56" s="130" t="s">
        <v>114</v>
      </c>
      <c r="B56" s="132" t="s">
        <v>115</v>
      </c>
      <c r="C56" s="10"/>
      <c r="D56" s="10" t="s">
        <v>97</v>
      </c>
      <c r="E56" s="10"/>
      <c r="F56" s="11"/>
      <c r="G56" s="11"/>
      <c r="H56" s="11"/>
      <c r="I56" s="11"/>
      <c r="J56" s="11"/>
      <c r="K56" s="12"/>
      <c r="L56" s="12"/>
      <c r="M56" s="12"/>
      <c r="N56" s="12"/>
      <c r="O56" s="12"/>
      <c r="P56" s="13"/>
      <c r="Q56" s="13">
        <v>30</v>
      </c>
      <c r="R56" s="13"/>
      <c r="S56" s="13"/>
      <c r="T56" s="13">
        <v>2</v>
      </c>
      <c r="U56" s="14"/>
      <c r="V56" s="14">
        <v>30</v>
      </c>
      <c r="W56" s="14"/>
      <c r="X56" s="14"/>
      <c r="Y56" s="14">
        <v>2</v>
      </c>
      <c r="Z56" s="15"/>
      <c r="AA56" s="15"/>
      <c r="AB56" s="15"/>
      <c r="AC56" s="15"/>
      <c r="AD56" s="15"/>
      <c r="AE56" s="16"/>
      <c r="AF56" s="16"/>
      <c r="AG56" s="16"/>
      <c r="AH56" s="16"/>
      <c r="AI56" s="16"/>
      <c r="AJ56" s="134">
        <f>SUM(F56:AI56,F57:AI57)-AK56</f>
        <v>120</v>
      </c>
      <c r="AK56" s="99">
        <f>J57+O57+T57+Y57+AD57+AI57+J56+O56+T56+Y56+AD56+AI56</f>
        <v>8</v>
      </c>
    </row>
    <row r="57" spans="1:37" ht="20" customHeight="1" x14ac:dyDescent="0.2">
      <c r="A57" s="131"/>
      <c r="B57" s="133"/>
      <c r="C57" s="10"/>
      <c r="D57" s="82" t="s">
        <v>97</v>
      </c>
      <c r="E57" s="10"/>
      <c r="F57" s="11"/>
      <c r="G57" s="11"/>
      <c r="H57" s="11"/>
      <c r="I57" s="11"/>
      <c r="J57" s="11"/>
      <c r="K57" s="12"/>
      <c r="L57" s="12"/>
      <c r="M57" s="12"/>
      <c r="N57" s="12"/>
      <c r="O57" s="12"/>
      <c r="P57" s="13"/>
      <c r="Q57" s="13"/>
      <c r="R57" s="13">
        <v>30</v>
      </c>
      <c r="S57" s="13"/>
      <c r="T57" s="13">
        <v>2</v>
      </c>
      <c r="U57" s="14"/>
      <c r="V57" s="14"/>
      <c r="W57" s="14">
        <v>30</v>
      </c>
      <c r="X57" s="14"/>
      <c r="Y57" s="14">
        <v>2</v>
      </c>
      <c r="Z57" s="15"/>
      <c r="AA57" s="15"/>
      <c r="AB57" s="15"/>
      <c r="AC57" s="15"/>
      <c r="AD57" s="15"/>
      <c r="AE57" s="16"/>
      <c r="AF57" s="16"/>
      <c r="AG57" s="16"/>
      <c r="AH57" s="16"/>
      <c r="AI57" s="16"/>
      <c r="AJ57" s="135"/>
      <c r="AK57" s="100"/>
    </row>
    <row r="58" spans="1:37" ht="20" customHeight="1" thickBot="1" x14ac:dyDescent="0.25">
      <c r="A58" s="101" t="s">
        <v>77</v>
      </c>
      <c r="B58" s="102"/>
      <c r="C58" s="58"/>
      <c r="D58" s="58"/>
      <c r="E58" s="58"/>
      <c r="F58" s="59">
        <f>SUM(F56:F57)</f>
        <v>0</v>
      </c>
      <c r="G58" s="59">
        <f t="shared" ref="G58:J58" si="21">SUM(G56:G57)</f>
        <v>0</v>
      </c>
      <c r="H58" s="59">
        <f t="shared" si="21"/>
        <v>0</v>
      </c>
      <c r="I58" s="59">
        <f t="shared" si="21"/>
        <v>0</v>
      </c>
      <c r="J58" s="59">
        <f t="shared" si="21"/>
        <v>0</v>
      </c>
      <c r="K58" s="60">
        <f>SUM(K56:K57)</f>
        <v>0</v>
      </c>
      <c r="L58" s="60">
        <f t="shared" ref="L58:O58" si="22">SUM(L56:L57)</f>
        <v>0</v>
      </c>
      <c r="M58" s="60">
        <f t="shared" si="22"/>
        <v>0</v>
      </c>
      <c r="N58" s="60">
        <f t="shared" si="22"/>
        <v>0</v>
      </c>
      <c r="O58" s="60">
        <f t="shared" si="22"/>
        <v>0</v>
      </c>
      <c r="P58" s="61">
        <f>SUM(P56:P57)</f>
        <v>0</v>
      </c>
      <c r="Q58" s="61">
        <f t="shared" ref="Q58:T58" si="23">SUM(Q56:Q57)</f>
        <v>30</v>
      </c>
      <c r="R58" s="61">
        <f t="shared" si="23"/>
        <v>30</v>
      </c>
      <c r="S58" s="61">
        <f t="shared" si="23"/>
        <v>0</v>
      </c>
      <c r="T58" s="61">
        <f t="shared" si="23"/>
        <v>4</v>
      </c>
      <c r="U58" s="62">
        <f>SUM(U56:U57)</f>
        <v>0</v>
      </c>
      <c r="V58" s="62">
        <f t="shared" ref="V58:Y58" si="24">SUM(V56:V57)</f>
        <v>30</v>
      </c>
      <c r="W58" s="62">
        <f t="shared" si="24"/>
        <v>30</v>
      </c>
      <c r="X58" s="62">
        <f t="shared" si="24"/>
        <v>0</v>
      </c>
      <c r="Y58" s="62">
        <f t="shared" si="24"/>
        <v>4</v>
      </c>
      <c r="Z58" s="63">
        <f>SUM(Z56:Z57)</f>
        <v>0</v>
      </c>
      <c r="AA58" s="63">
        <f t="shared" ref="AA58:AD58" si="25">SUM(AA56:AA57)</f>
        <v>0</v>
      </c>
      <c r="AB58" s="63">
        <f t="shared" si="25"/>
        <v>0</v>
      </c>
      <c r="AC58" s="63">
        <f t="shared" si="25"/>
        <v>0</v>
      </c>
      <c r="AD58" s="63">
        <f t="shared" si="25"/>
        <v>0</v>
      </c>
      <c r="AE58" s="64">
        <f>SUM(AE56:AE57)</f>
        <v>0</v>
      </c>
      <c r="AF58" s="64">
        <f t="shared" ref="AF58:AH58" si="26">SUM(AF56:AF57)</f>
        <v>0</v>
      </c>
      <c r="AG58" s="64">
        <f t="shared" si="26"/>
        <v>0</v>
      </c>
      <c r="AH58" s="64">
        <f t="shared" si="26"/>
        <v>0</v>
      </c>
      <c r="AI58" s="64">
        <f>SUM(AI56:AI57)</f>
        <v>0</v>
      </c>
      <c r="AJ58" s="58">
        <f>SUM(AJ56:AJ57)</f>
        <v>120</v>
      </c>
      <c r="AK58" s="77">
        <f>SUM(AK56:AK57)</f>
        <v>8</v>
      </c>
    </row>
    <row r="59" spans="1:37" ht="35" customHeight="1" x14ac:dyDescent="0.2">
      <c r="A59" s="124" t="s">
        <v>119</v>
      </c>
      <c r="B59" s="125"/>
      <c r="C59" s="125"/>
      <c r="D59" s="125"/>
      <c r="E59" s="126"/>
      <c r="F59" s="65">
        <f t="shared" ref="F59:AK59" si="27">F33+F43+F58</f>
        <v>90</v>
      </c>
      <c r="G59" s="65">
        <f t="shared" si="27"/>
        <v>90</v>
      </c>
      <c r="H59" s="65">
        <f t="shared" si="27"/>
        <v>240</v>
      </c>
      <c r="I59" s="65">
        <f t="shared" si="27"/>
        <v>0</v>
      </c>
      <c r="J59" s="65">
        <f t="shared" si="27"/>
        <v>29</v>
      </c>
      <c r="K59" s="66">
        <f t="shared" si="27"/>
        <v>60</v>
      </c>
      <c r="L59" s="66">
        <f t="shared" si="27"/>
        <v>90</v>
      </c>
      <c r="M59" s="66">
        <f t="shared" si="27"/>
        <v>270</v>
      </c>
      <c r="N59" s="67">
        <f t="shared" si="27"/>
        <v>0</v>
      </c>
      <c r="O59" s="67">
        <f t="shared" si="27"/>
        <v>31</v>
      </c>
      <c r="P59" s="65">
        <f t="shared" si="27"/>
        <v>60</v>
      </c>
      <c r="Q59" s="68">
        <f t="shared" si="27"/>
        <v>60</v>
      </c>
      <c r="R59" s="65">
        <f t="shared" si="27"/>
        <v>240</v>
      </c>
      <c r="S59" s="65">
        <f t="shared" si="27"/>
        <v>0</v>
      </c>
      <c r="T59" s="68">
        <f t="shared" si="27"/>
        <v>30</v>
      </c>
      <c r="U59" s="66">
        <f t="shared" si="27"/>
        <v>30</v>
      </c>
      <c r="V59" s="66">
        <f t="shared" si="27"/>
        <v>30</v>
      </c>
      <c r="W59" s="66">
        <f t="shared" si="27"/>
        <v>330</v>
      </c>
      <c r="X59" s="66">
        <f t="shared" si="27"/>
        <v>0</v>
      </c>
      <c r="Y59" s="66">
        <f t="shared" si="27"/>
        <v>30</v>
      </c>
      <c r="Z59" s="65">
        <f t="shared" si="27"/>
        <v>60</v>
      </c>
      <c r="AA59" s="65">
        <f t="shared" si="27"/>
        <v>0</v>
      </c>
      <c r="AB59" s="65">
        <f t="shared" si="27"/>
        <v>240</v>
      </c>
      <c r="AC59" s="65">
        <f t="shared" si="27"/>
        <v>30</v>
      </c>
      <c r="AD59" s="65">
        <f t="shared" si="27"/>
        <v>30</v>
      </c>
      <c r="AE59" s="66">
        <f t="shared" si="27"/>
        <v>30</v>
      </c>
      <c r="AF59" s="66">
        <f t="shared" si="27"/>
        <v>0</v>
      </c>
      <c r="AG59" s="66">
        <f t="shared" si="27"/>
        <v>210</v>
      </c>
      <c r="AH59" s="66">
        <f t="shared" si="27"/>
        <v>30</v>
      </c>
      <c r="AI59" s="66">
        <f t="shared" si="27"/>
        <v>30</v>
      </c>
      <c r="AJ59" s="69">
        <f t="shared" si="27"/>
        <v>2190</v>
      </c>
      <c r="AK59" s="70">
        <f t="shared" si="27"/>
        <v>180</v>
      </c>
    </row>
    <row r="60" spans="1:37" ht="35" customHeight="1" thickBot="1" x14ac:dyDescent="0.25">
      <c r="A60" s="127" t="s">
        <v>116</v>
      </c>
      <c r="B60" s="128"/>
      <c r="C60" s="128"/>
      <c r="D60" s="128"/>
      <c r="E60" s="129"/>
      <c r="F60" s="71">
        <f t="shared" ref="F60:AK60" si="28">F33+F54+F58</f>
        <v>90</v>
      </c>
      <c r="G60" s="71">
        <f t="shared" si="28"/>
        <v>90</v>
      </c>
      <c r="H60" s="71">
        <f t="shared" si="28"/>
        <v>240</v>
      </c>
      <c r="I60" s="71">
        <f t="shared" si="28"/>
        <v>0</v>
      </c>
      <c r="J60" s="71">
        <f t="shared" si="28"/>
        <v>29</v>
      </c>
      <c r="K60" s="72">
        <f t="shared" si="28"/>
        <v>60</v>
      </c>
      <c r="L60" s="72">
        <f t="shared" si="28"/>
        <v>90</v>
      </c>
      <c r="M60" s="72">
        <f t="shared" si="28"/>
        <v>270</v>
      </c>
      <c r="N60" s="72">
        <f t="shared" si="28"/>
        <v>0</v>
      </c>
      <c r="O60" s="73">
        <f t="shared" si="28"/>
        <v>31</v>
      </c>
      <c r="P60" s="71">
        <f t="shared" si="28"/>
        <v>30</v>
      </c>
      <c r="Q60" s="71">
        <f t="shared" si="28"/>
        <v>90</v>
      </c>
      <c r="R60" s="71">
        <f t="shared" si="28"/>
        <v>240</v>
      </c>
      <c r="S60" s="71">
        <f t="shared" si="28"/>
        <v>0</v>
      </c>
      <c r="T60" s="74">
        <f t="shared" si="28"/>
        <v>30</v>
      </c>
      <c r="U60" s="72">
        <f t="shared" si="28"/>
        <v>30</v>
      </c>
      <c r="V60" s="72">
        <f t="shared" si="28"/>
        <v>30</v>
      </c>
      <c r="W60" s="72">
        <f t="shared" si="28"/>
        <v>330</v>
      </c>
      <c r="X60" s="72">
        <f t="shared" si="28"/>
        <v>0</v>
      </c>
      <c r="Y60" s="72">
        <f t="shared" si="28"/>
        <v>30</v>
      </c>
      <c r="Z60" s="71">
        <f t="shared" si="28"/>
        <v>60</v>
      </c>
      <c r="AA60" s="71">
        <f t="shared" si="28"/>
        <v>60</v>
      </c>
      <c r="AB60" s="71">
        <f t="shared" si="28"/>
        <v>180</v>
      </c>
      <c r="AC60" s="71">
        <f t="shared" si="28"/>
        <v>30</v>
      </c>
      <c r="AD60" s="71">
        <f t="shared" si="28"/>
        <v>30</v>
      </c>
      <c r="AE60" s="72">
        <f t="shared" si="28"/>
        <v>30</v>
      </c>
      <c r="AF60" s="72">
        <f t="shared" si="28"/>
        <v>0</v>
      </c>
      <c r="AG60" s="72">
        <f t="shared" si="28"/>
        <v>210</v>
      </c>
      <c r="AH60" s="72">
        <f t="shared" si="28"/>
        <v>30</v>
      </c>
      <c r="AI60" s="72">
        <f t="shared" si="28"/>
        <v>30</v>
      </c>
      <c r="AJ60" s="75">
        <f t="shared" si="28"/>
        <v>2190</v>
      </c>
      <c r="AK60" s="76">
        <f t="shared" si="28"/>
        <v>180</v>
      </c>
    </row>
    <row r="61" spans="1:37" ht="20" customHeight="1" x14ac:dyDescent="0.2"/>
    <row r="62" spans="1:37" ht="20" customHeight="1" x14ac:dyDescent="0.2">
      <c r="B62" s="83" t="s">
        <v>117</v>
      </c>
    </row>
    <row r="63" spans="1:37" ht="20" customHeight="1" x14ac:dyDescent="0.2">
      <c r="B63" s="84" t="s">
        <v>118</v>
      </c>
    </row>
    <row r="64" spans="1:37" ht="20" customHeight="1" x14ac:dyDescent="0.2">
      <c r="B64" s="83" t="s">
        <v>122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</row>
    <row r="65" spans="2:35" ht="20" customHeight="1" x14ac:dyDescent="0.2">
      <c r="B65" s="79" t="s">
        <v>123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</row>
    <row r="66" spans="2:35" x14ac:dyDescent="0.2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</row>
  </sheetData>
  <mergeCells count="34">
    <mergeCell ref="A59:E59"/>
    <mergeCell ref="A60:E60"/>
    <mergeCell ref="A56:A57"/>
    <mergeCell ref="B56:B57"/>
    <mergeCell ref="AJ56:AJ57"/>
    <mergeCell ref="AK56:AK57"/>
    <mergeCell ref="A58:B58"/>
    <mergeCell ref="A55:AK55"/>
    <mergeCell ref="A11:AK11"/>
    <mergeCell ref="A21:A22"/>
    <mergeCell ref="B21:B22"/>
    <mergeCell ref="A33:B33"/>
    <mergeCell ref="A34:AK34"/>
    <mergeCell ref="A43:B43"/>
    <mergeCell ref="A44:AK44"/>
    <mergeCell ref="A54:B54"/>
    <mergeCell ref="AJ21:AJ22"/>
    <mergeCell ref="AK21:AK22"/>
    <mergeCell ref="A7:E7"/>
    <mergeCell ref="F7:AK7"/>
    <mergeCell ref="A8:A10"/>
    <mergeCell ref="B8:B10"/>
    <mergeCell ref="C8:E9"/>
    <mergeCell ref="F8:O8"/>
    <mergeCell ref="P8:Y8"/>
    <mergeCell ref="Z8:AI8"/>
    <mergeCell ref="AJ8:AJ10"/>
    <mergeCell ref="AK8:AK10"/>
    <mergeCell ref="F9:J9"/>
    <mergeCell ref="K9:O9"/>
    <mergeCell ref="P9:T9"/>
    <mergeCell ref="U9:Y9"/>
    <mergeCell ref="Z9:AD9"/>
    <mergeCell ref="AE9:AI9"/>
  </mergeCells>
  <pageMargins left="0.19685039370078741" right="0.19685039370078741" top="0.39370078740157483" bottom="0.35433070866141736" header="0.31496062992125984" footer="0.31496062992125984"/>
  <pageSetup paperSize="9" pageOrder="overThenDown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C5741734B87F4486215A417B17D3F9" ma:contentTypeVersion="7" ma:contentTypeDescription="Create a new document." ma:contentTypeScope="" ma:versionID="c01ed24f1e8b794da858d4e46f33ce1a">
  <xsd:schema xmlns:xsd="http://www.w3.org/2001/XMLSchema" xmlns:xs="http://www.w3.org/2001/XMLSchema" xmlns:p="http://schemas.microsoft.com/office/2006/metadata/properties" xmlns:ns2="9b7f75de-bfab-4288-a111-4f10aa0c953a" xmlns:ns3="e76b2997-f30b-4a10-a081-f8bbe1541118" targetNamespace="http://schemas.microsoft.com/office/2006/metadata/properties" ma:root="true" ma:fieldsID="9a498c129c0e0d68fe8307a07f60656b" ns2:_="" ns3:_="">
    <xsd:import namespace="9b7f75de-bfab-4288-a111-4f10aa0c953a"/>
    <xsd:import namespace="e76b2997-f30b-4a10-a081-f8bbe15411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f75de-bfab-4288-a111-4f10aa0c9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b2997-f30b-4a10-a081-f8bbe1541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9b7f75de-bfab-4288-a111-4f10aa0c953a" xsi:nil="true"/>
  </documentManagement>
</p:properties>
</file>

<file path=customXml/itemProps1.xml><?xml version="1.0" encoding="utf-8"?>
<ds:datastoreItem xmlns:ds="http://schemas.openxmlformats.org/officeDocument/2006/customXml" ds:itemID="{FE2B41CA-303F-48C0-9262-2243379118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7f75de-bfab-4288-a111-4f10aa0c953a"/>
    <ds:schemaRef ds:uri="e76b2997-f30b-4a10-a081-f8bbe15411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081D6C-02C5-49D1-933A-08885F0A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D4C23E-7D27-4BFB-88F2-3C2BEAE54B6A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e76b2997-f30b-4a10-a081-f8bbe1541118"/>
    <ds:schemaRef ds:uri="9b7f75de-bfab-4288-a111-4f10aa0c953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studiów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Joanna Drzazgowska</cp:lastModifiedBy>
  <cp:revision/>
  <dcterms:created xsi:type="dcterms:W3CDTF">2021-11-04T17:05:55Z</dcterms:created>
  <dcterms:modified xsi:type="dcterms:W3CDTF">2022-03-22T15:31:56Z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0x01010019C5741734B87F4486215A417B17D3F9</vt:lpwstr>
  </property>
  <property fmtid="{D5CDD505-2E9C-101B-9397-08002B2CF9AE}" pid="3" name="Order">
    <vt:r8>81700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