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tudugedu-my.sharepoint.com/personal/grzegorz_kotlowski_ug_edu_pl/Documents/Dokumenty/Zmiany planów studiów/2025-26/007 - Plany studiów obowiązujące w roku akademickim 2025-26 - 114 planów/Instytut Filologii Romańskiej - 8/Filologia romańska i iberystyka - 2/"/>
    </mc:Choice>
  </mc:AlternateContent>
  <xr:revisionPtr revIDLastSave="64" documentId="8_{0A0347D6-298D-4045-9CBF-9BFB3D018244}" xr6:coauthVersionLast="47" xr6:coauthVersionMax="47" xr10:uidLastSave="{B10109AD-60DD-49EB-9B83-41D23D26C0DD}"/>
  <bookViews>
    <workbookView xWindow="-120" yWindow="-120" windowWidth="29040" windowHeight="15840" xr2:uid="{00000000-000D-0000-FFFF-FFFF00000000}"/>
  </bookViews>
  <sheets>
    <sheet name="Plan studiów" sheetId="1" r:id="rId1"/>
  </sheets>
  <definedNames>
    <definedName name="_xlnm.Print_Area" localSheetId="0">'Plan studiów'!$A$1:$AA$117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97" i="1" l="1"/>
  <c r="Z97" i="1" s="1"/>
  <c r="AA98" i="1"/>
  <c r="Z98" i="1" s="1"/>
  <c r="AA99" i="1"/>
  <c r="Z99" i="1" s="1"/>
  <c r="Z100" i="1"/>
  <c r="AA100" i="1"/>
  <c r="Z101" i="1"/>
  <c r="AA101" i="1"/>
  <c r="AA102" i="1"/>
  <c r="Z102" i="1" s="1"/>
  <c r="AA103" i="1"/>
  <c r="Z103" i="1" s="1"/>
  <c r="AA96" i="1"/>
  <c r="Z96" i="1" s="1"/>
  <c r="AA95" i="1"/>
  <c r="Z95" i="1" s="1"/>
  <c r="AA88" i="1"/>
  <c r="Z88" i="1" s="1"/>
  <c r="AA89" i="1"/>
  <c r="Z89" i="1" s="1"/>
  <c r="AA68" i="1"/>
  <c r="Z68" i="1" s="1"/>
  <c r="AA69" i="1"/>
  <c r="Z69" i="1" s="1"/>
  <c r="AA67" i="1"/>
  <c r="Z67" i="1" s="1"/>
  <c r="AA60" i="1"/>
  <c r="Z60" i="1" s="1"/>
  <c r="AA59" i="1"/>
  <c r="Z59" i="1" s="1"/>
  <c r="AA62" i="1"/>
  <c r="Z62" i="1" s="1"/>
  <c r="AA57" i="1"/>
  <c r="Z57" i="1" s="1"/>
  <c r="AA49" i="1"/>
  <c r="Z49" i="1" s="1"/>
  <c r="AA51" i="1"/>
  <c r="Z51" i="1" s="1"/>
  <c r="AA29" i="1"/>
  <c r="Z29" i="1" s="1"/>
  <c r="AA30" i="1"/>
  <c r="Z30" i="1" s="1"/>
  <c r="AA28" i="1"/>
  <c r="Z28" i="1" s="1"/>
  <c r="AA22" i="1"/>
  <c r="Z22" i="1" s="1"/>
  <c r="AA23" i="1"/>
  <c r="Z23" i="1" s="1"/>
  <c r="AA21" i="1"/>
  <c r="Z21" i="1" s="1"/>
  <c r="AA20" i="1"/>
  <c r="Z20" i="1" s="1"/>
  <c r="AA19" i="1"/>
  <c r="Z19" i="1" s="1"/>
  <c r="AA90" i="1"/>
  <c r="Z90" i="1" s="1"/>
  <c r="AA91" i="1"/>
  <c r="Z91" i="1" s="1"/>
  <c r="AA87" i="1"/>
  <c r="Z87" i="1" s="1"/>
  <c r="AA92" i="1"/>
  <c r="Z92" i="1" s="1"/>
  <c r="AA84" i="1"/>
  <c r="Z84" i="1" s="1"/>
  <c r="AA85" i="1"/>
  <c r="Z85" i="1" s="1"/>
  <c r="AA76" i="1"/>
  <c r="Z76" i="1" s="1"/>
  <c r="AA77" i="1"/>
  <c r="Z77" i="1" s="1"/>
  <c r="AA78" i="1"/>
  <c r="Z78" i="1" s="1"/>
  <c r="AA79" i="1"/>
  <c r="Z79" i="1" s="1"/>
  <c r="AA80" i="1"/>
  <c r="Z80" i="1" s="1"/>
  <c r="AA81" i="1"/>
  <c r="Z81" i="1" s="1"/>
  <c r="AA70" i="1"/>
  <c r="Z70" i="1" s="1"/>
  <c r="AA71" i="1"/>
  <c r="Z71" i="1" s="1"/>
  <c r="AA56" i="1"/>
  <c r="Z56" i="1" s="1"/>
  <c r="AA61" i="1"/>
  <c r="Z61" i="1" s="1"/>
  <c r="AA58" i="1"/>
  <c r="Z58" i="1" s="1"/>
  <c r="AA63" i="1"/>
  <c r="Z63" i="1" s="1"/>
  <c r="AA50" i="1"/>
  <c r="Z50" i="1" s="1"/>
  <c r="AA52" i="1"/>
  <c r="Z52" i="1" s="1"/>
  <c r="AA48" i="1"/>
  <c r="Z48" i="1" s="1"/>
  <c r="AA53" i="1"/>
  <c r="Z53" i="1" s="1"/>
  <c r="AA45" i="1"/>
  <c r="Z45" i="1" s="1"/>
  <c r="AA46" i="1"/>
  <c r="Z46" i="1" s="1"/>
  <c r="AA37" i="1"/>
  <c r="Z37" i="1" s="1"/>
  <c r="AA38" i="1"/>
  <c r="Z38" i="1" s="1"/>
  <c r="AA39" i="1"/>
  <c r="Z39" i="1" s="1"/>
  <c r="AA40" i="1"/>
  <c r="Z40" i="1" s="1"/>
  <c r="AA41" i="1"/>
  <c r="Z41" i="1" s="1"/>
  <c r="AA42" i="1"/>
  <c r="Z42" i="1" s="1"/>
  <c r="AA31" i="1"/>
  <c r="Z31" i="1" s="1"/>
  <c r="AA32" i="1"/>
  <c r="Z32" i="1" s="1"/>
  <c r="AA15" i="1"/>
  <c r="Z15" i="1" s="1"/>
  <c r="AA18" i="1"/>
  <c r="Z18" i="1" s="1"/>
  <c r="AA17" i="1"/>
  <c r="Z17" i="1" s="1"/>
  <c r="AA24" i="1"/>
  <c r="Z24" i="1" s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AA83" i="1"/>
  <c r="Z83" i="1" s="1"/>
  <c r="AA75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AA27" i="1"/>
  <c r="Z27" i="1" s="1"/>
  <c r="AA36" i="1"/>
  <c r="AA44" i="1"/>
  <c r="Z44" i="1" s="1"/>
  <c r="AA66" i="1"/>
  <c r="AA16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F25" i="1"/>
  <c r="F33" i="1"/>
  <c r="F64" i="1"/>
  <c r="F72" i="1"/>
  <c r="AA72" i="1" l="1"/>
  <c r="AA54" i="1"/>
  <c r="AA93" i="1"/>
  <c r="AA64" i="1"/>
  <c r="Z33" i="1"/>
  <c r="AA25" i="1"/>
  <c r="Z64" i="1"/>
  <c r="Z16" i="1"/>
  <c r="Z25" i="1" s="1"/>
  <c r="Z36" i="1"/>
  <c r="Z54" i="1" s="1"/>
  <c r="AA33" i="1"/>
  <c r="Z66" i="1"/>
  <c r="Z72" i="1" s="1"/>
  <c r="Z75" i="1"/>
  <c r="Z93" i="1" s="1"/>
  <c r="Q107" i="1"/>
  <c r="U104" i="1"/>
  <c r="M106" i="1"/>
  <c r="S105" i="1"/>
  <c r="K106" i="1"/>
  <c r="S106" i="1"/>
  <c r="L106" i="1"/>
  <c r="J106" i="1"/>
  <c r="P106" i="1"/>
  <c r="H106" i="1"/>
  <c r="I107" i="1"/>
  <c r="V106" i="1"/>
  <c r="N107" i="1"/>
  <c r="F107" i="1"/>
  <c r="W106" i="1"/>
  <c r="O106" i="1"/>
  <c r="G107" i="1"/>
  <c r="X106" i="1"/>
  <c r="H107" i="1"/>
  <c r="R106" i="1"/>
  <c r="R107" i="1"/>
  <c r="K105" i="1"/>
  <c r="K104" i="1"/>
  <c r="S104" i="1"/>
  <c r="V107" i="1"/>
  <c r="N106" i="1"/>
  <c r="X107" i="1"/>
  <c r="F104" i="1"/>
  <c r="O105" i="1"/>
  <c r="G106" i="1"/>
  <c r="G104" i="1"/>
  <c r="O104" i="1"/>
  <c r="W104" i="1"/>
  <c r="G105" i="1"/>
  <c r="K107" i="1"/>
  <c r="S107" i="1"/>
  <c r="M107" i="1"/>
  <c r="W107" i="1"/>
  <c r="I104" i="1"/>
  <c r="W105" i="1"/>
  <c r="J107" i="1"/>
  <c r="L107" i="1"/>
  <c r="I106" i="1"/>
  <c r="O107" i="1"/>
  <c r="P107" i="1"/>
  <c r="X104" i="1"/>
  <c r="P104" i="1"/>
  <c r="Y106" i="1"/>
  <c r="Q106" i="1"/>
  <c r="U107" i="1"/>
  <c r="U106" i="1"/>
  <c r="J104" i="1"/>
  <c r="H104" i="1"/>
  <c r="L104" i="1"/>
  <c r="N104" i="1"/>
  <c r="M104" i="1"/>
  <c r="Y107" i="1"/>
  <c r="T106" i="1"/>
  <c r="T107" i="1"/>
  <c r="Y104" i="1"/>
  <c r="V104" i="1"/>
  <c r="Q104" i="1"/>
  <c r="R104" i="1"/>
  <c r="T104" i="1"/>
  <c r="F106" i="1"/>
  <c r="V105" i="1"/>
  <c r="R105" i="1"/>
  <c r="N105" i="1"/>
  <c r="J105" i="1"/>
  <c r="F105" i="1"/>
  <c r="Y105" i="1"/>
  <c r="U105" i="1"/>
  <c r="Q105" i="1"/>
  <c r="M105" i="1"/>
  <c r="I105" i="1"/>
  <c r="X105" i="1"/>
  <c r="T105" i="1"/>
  <c r="P105" i="1"/>
  <c r="L105" i="1"/>
  <c r="H105" i="1"/>
  <c r="Z107" i="1" l="1"/>
  <c r="Z106" i="1"/>
  <c r="AA106" i="1"/>
  <c r="AA107" i="1"/>
  <c r="Z104" i="1"/>
  <c r="AA104" i="1"/>
  <c r="Z105" i="1"/>
  <c r="AA105" i="1"/>
</calcChain>
</file>

<file path=xl/sharedStrings.xml><?xml version="1.0" encoding="utf-8"?>
<sst xmlns="http://schemas.openxmlformats.org/spreadsheetml/2006/main" count="148" uniqueCount="104">
  <si>
    <t>PLAN STUDIÓW STACJONARNYCH DRUGIEGO STOPNIA OD ROKU AKADEMICKIEGO 2025/26</t>
  </si>
  <si>
    <t>WYDZIAŁ: FILOLOGICZNY</t>
  </si>
  <si>
    <t>FILOLOGIA ROMAŃSKA - SPECJALNOŚCI:</t>
  </si>
  <si>
    <t>KIERUNEK: FILOLOGIA ROMAŃSKA I IBERYSTYKA</t>
  </si>
  <si>
    <t>NAUCZYCIELSKA</t>
  </si>
  <si>
    <t>PROFIL: OGÓLNOAKADEMICKI</t>
  </si>
  <si>
    <t>TRANSLATORYCZNA</t>
  </si>
  <si>
    <t>IBERYSTYKA - SPECJALNOŚCI:</t>
  </si>
  <si>
    <t>Rozkład godzin i punktów ECTS</t>
  </si>
  <si>
    <t>Lp.</t>
  </si>
  <si>
    <t>Przedmiot</t>
  </si>
  <si>
    <t xml:space="preserve">Forma zaliczenia po semestrze </t>
  </si>
  <si>
    <t>I rok - rok akademicki 2025/26</t>
  </si>
  <si>
    <t>II rok - rok akademicki 2026/27</t>
  </si>
  <si>
    <t>Razem godz.</t>
  </si>
  <si>
    <t>Razem ECTS</t>
  </si>
  <si>
    <t>1 semestr</t>
  </si>
  <si>
    <t>2 semestr</t>
  </si>
  <si>
    <t>3 semestr</t>
  </si>
  <si>
    <t>4 semestr</t>
  </si>
  <si>
    <t>E</t>
  </si>
  <si>
    <t>ZO</t>
  </si>
  <si>
    <t>Z</t>
  </si>
  <si>
    <t>W</t>
  </si>
  <si>
    <t>K</t>
  </si>
  <si>
    <t>ĆW</t>
  </si>
  <si>
    <t>S</t>
  </si>
  <si>
    <t>ECTS</t>
  </si>
  <si>
    <t>A. GRUPA TREŚCI OGÓLNYCH I KIERUNKOWYCH</t>
  </si>
  <si>
    <t>Metodologia badań literaturoznawczych*</t>
  </si>
  <si>
    <t>Metodologia badań językoznawczych*</t>
  </si>
  <si>
    <t>Antropologia literatury*</t>
  </si>
  <si>
    <t>Antropologia języka*</t>
  </si>
  <si>
    <t>Wykład wydziałowy z dziedziny nauk społecznych*</t>
  </si>
  <si>
    <t>Wykład wydziałowy**</t>
  </si>
  <si>
    <t>Seminarium magisterskie I</t>
  </si>
  <si>
    <t>Seminarium magisterskie II</t>
  </si>
  <si>
    <t>Seminarium magisterskie III</t>
  </si>
  <si>
    <t>Seminarium magisterskie IV</t>
  </si>
  <si>
    <t>razem</t>
  </si>
  <si>
    <t>B1. FILOLOGIA ROMAŃSKA</t>
  </si>
  <si>
    <t>Praktyczna nauka języka francuskiego I</t>
  </si>
  <si>
    <t>Praktyczna nauka języka francuskiego II</t>
  </si>
  <si>
    <t>Praktyczna nauka języka francuskiego III</t>
  </si>
  <si>
    <t>Praktyczna nauka języka francuskiego IV</t>
  </si>
  <si>
    <t>Współczesna literatura i sztuka w krajach francuskojęzycznych***</t>
  </si>
  <si>
    <t>Współczesne językoznawstwo krajów francuskojęzycznych***</t>
  </si>
  <si>
    <t>B1.1 SPECJALNOŚĆ NAUCZYCIELSKA</t>
  </si>
  <si>
    <t>Grupa B. Przygotowanie psychologiczno-pedagogiczne</t>
  </si>
  <si>
    <t>Rozwój ucznia: jego konteksty oraz zaburzenia</t>
  </si>
  <si>
    <t>Praca opiekuńczo-wychowawcza nauczyciela</t>
  </si>
  <si>
    <t>Komunikacja w edukacji</t>
  </si>
  <si>
    <t>Szkoła i nauczyciel</t>
  </si>
  <si>
    <t>Procesy uczenia się i specyficzne potrzeby edukacyjne</t>
  </si>
  <si>
    <t>Praktyki psychologiczno-pedagogiczne****</t>
  </si>
  <si>
    <t>Analiza doświadczeń z praktyki w szkole</t>
  </si>
  <si>
    <t>Grupa  C. Podstawy dydaktyki i emisja głosu</t>
  </si>
  <si>
    <t>Warsztat pracy nauczyciela</t>
  </si>
  <si>
    <t>Podstawy dydaktyki</t>
  </si>
  <si>
    <t>Kultura języka, dykcja i emisja głosu</t>
  </si>
  <si>
    <t>Grupa D. Przygotowanie dydaktyczne do nauczania języka francuskiego</t>
  </si>
  <si>
    <t>Technologia informacyjna w dydaktyce</t>
  </si>
  <si>
    <t>Dydaktyka języków obcych</t>
  </si>
  <si>
    <t>Dydaktyka języka francuskiego dla szkoły podstawowej i ponadpodstawowej I</t>
  </si>
  <si>
    <t>Dydaktyka języka francuskiego dla szkoły podstawowej i ponadpodstawowej II</t>
  </si>
  <si>
    <t>Psycholingwistyka</t>
  </si>
  <si>
    <t>Praktyki dydaktyczne w szkole podstawowej i ponadpodstawowej*****</t>
  </si>
  <si>
    <t>razem specjalność nauczycielska</t>
  </si>
  <si>
    <t>B1.2 SPECJALNOŚĆ TRANSLATORYCZNA</t>
  </si>
  <si>
    <t>Gramatyka kontrastywna francusko-polska</t>
  </si>
  <si>
    <t>Stylistyka języka polskiego*</t>
  </si>
  <si>
    <t>Przekład nieliteracki I</t>
  </si>
  <si>
    <t>Przekład nieliteracki II</t>
  </si>
  <si>
    <t>Przekład literacki I</t>
  </si>
  <si>
    <t>Przekład literacki II</t>
  </si>
  <si>
    <t>Komunikacja międzykulturowa*</t>
  </si>
  <si>
    <t>Praktyki zawodowe******</t>
  </si>
  <si>
    <t>razem specjalność translatoryczna</t>
  </si>
  <si>
    <t>B2. IBERYSTYKA</t>
  </si>
  <si>
    <t>Praktyczna nauka języka hiszpańskiego I</t>
  </si>
  <si>
    <t>Praktyczna nauka języka hiszpańskiego II</t>
  </si>
  <si>
    <t>Praktyczna nauka języka hiszpańskiego III</t>
  </si>
  <si>
    <t>Praktyczna nauka języka hiszpańskiego IV</t>
  </si>
  <si>
    <t>Współczesna literatura i sztuka w krajach hiszpańskojęzycznych***</t>
  </si>
  <si>
    <t>Współczesne językoznawstwo krajów hiszpańskojęzycznych***</t>
  </si>
  <si>
    <t>B2.1 SPECJALNOŚĆ NAUCZYCIELSKA</t>
  </si>
  <si>
    <t>Grupa D. Przygotowanie dydaktyczne do nauczania języka hiszpańskiego</t>
  </si>
  <si>
    <t>Dydaktyka języka hiszpańskiego dla szkoły podstawowej i ponadpodstawowej I</t>
  </si>
  <si>
    <t>Dydaktyka języka hiszpańskiego dla szkoły podstawowej i ponadpodstawowej II</t>
  </si>
  <si>
    <t>B2.2 SPECJALNOŚĆ TRANSLATORYCZNA</t>
  </si>
  <si>
    <t>Gramatyka kontrastywna hiszpańsko-polska</t>
  </si>
  <si>
    <t>RAZEM FILOLOGIA ROMAŃSKA - SPECJALNOŚĆ NAUCZYCIELSKA</t>
  </si>
  <si>
    <t>RAZEM FILOLOGIA ROMAŃSKA - SPECJALNOŚĆ TRANSLATORYCZNA</t>
  </si>
  <si>
    <t>RAZEM IBERYSTYKA - SPECJALNOŚĆ NAUCZYCIELSKA</t>
  </si>
  <si>
    <t>RAZEM IBERYSTYKA - SPECJALNOŚĆ TRANSLATORYCZNA</t>
  </si>
  <si>
    <t>W trakcie 1 semestru studenci zobowiązani są do zaliczenia szkolenia z zakresu BiHK.</t>
  </si>
  <si>
    <t>W trakcie I roku studenci zobowiązani są do zaliczenia szkolenia z ochrony własności intelektualnej.</t>
  </si>
  <si>
    <r>
      <t xml:space="preserve">Kursywą </t>
    </r>
    <r>
      <rPr>
        <b/>
        <sz val="12"/>
        <color rgb="FF000000"/>
        <rFont val="Times New Roman"/>
        <family val="1"/>
        <charset val="238"/>
      </rPr>
      <t>zaznaczono przedmioty do wyboru.</t>
    </r>
  </si>
  <si>
    <t>* Przedmioty prowadzone wspólnie dla obu ścieżek.</t>
  </si>
  <si>
    <t>** Wybór niezależny od wyboru ścieżki i specjalności.</t>
  </si>
  <si>
    <t>*** Przedmioty prowadzone wspólnie dla studentów I i II roku.</t>
  </si>
  <si>
    <t>**** Praktyki psychologiczno-pedagogiczne w łącznym wymiarze 30 godzin.</t>
  </si>
  <si>
    <t>***** Praktyki dydaktyczne w łącznym wymiarze 120 godzin.</t>
  </si>
  <si>
    <t>****** Praktyki zawodowe w łącznym wymiarze 80 godzin.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</si>
</sst>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6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49"/>
      </patternFill>
    </fill>
    <fill>
      <patternFill patternType="solid">
        <fgColor rgb="FFFFFF00"/>
        <bgColor indexed="49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34"/>
      </patternFill>
    </fill>
    <fill>
      <patternFill patternType="solid">
        <fgColor rgb="FFCC99FF"/>
        <bgColor indexed="26"/>
      </patternFill>
    </fill>
    <fill>
      <patternFill patternType="solid">
        <fgColor rgb="FFFFFF00"/>
        <bgColor indexed="53"/>
      </patternFill>
    </fill>
    <fill>
      <patternFill patternType="solid">
        <fgColor rgb="FFFFFF99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00CCFF"/>
        <bgColor indexed="49"/>
      </patternFill>
    </fill>
    <fill>
      <patternFill patternType="solid">
        <fgColor rgb="FFFFFF99"/>
        <bgColor indexed="26"/>
      </patternFill>
    </fill>
    <fill>
      <patternFill patternType="solid">
        <fgColor rgb="FF00CCFF"/>
        <bgColor indexed="24"/>
      </patternFill>
    </fill>
    <fill>
      <patternFill patternType="solid">
        <fgColor rgb="FFFFFF00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FF"/>
      <color rgb="FFFFFF99"/>
      <color rgb="FFFFFF00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8"/>
  <sheetViews>
    <sheetView tabSelected="1" zoomScaleNormal="100" zoomScaleSheetLayoutView="100" zoomScalePageLayoutView="125" workbookViewId="0">
      <selection sqref="A1:AA1"/>
    </sheetView>
  </sheetViews>
  <sheetFormatPr defaultColWidth="8.7109375" defaultRowHeight="15.75"/>
  <cols>
    <col min="1" max="1" width="5.7109375" style="2" customWidth="1"/>
    <col min="2" max="2" width="84" style="3" customWidth="1"/>
    <col min="3" max="4" width="6.28515625" style="8" customWidth="1"/>
    <col min="5" max="5" width="6.28515625" style="4" customWidth="1"/>
    <col min="6" max="9" width="5.7109375" style="4" customWidth="1"/>
    <col min="10" max="10" width="7.7109375" style="4" customWidth="1"/>
    <col min="11" max="14" width="5.7109375" style="4" customWidth="1"/>
    <col min="15" max="15" width="7.7109375" style="4" customWidth="1"/>
    <col min="16" max="19" width="5.7109375" style="4" customWidth="1"/>
    <col min="20" max="20" width="7.7109375" style="4" customWidth="1"/>
    <col min="21" max="24" width="5.7109375" style="4" customWidth="1"/>
    <col min="25" max="25" width="7.7109375" style="4" customWidth="1"/>
    <col min="26" max="27" width="8.7109375" style="4" customWidth="1"/>
    <col min="28" max="16384" width="8.7109375" style="1"/>
  </cols>
  <sheetData>
    <row r="1" spans="1:27" ht="20.10000000000000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7" ht="20.100000000000001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2"/>
      <c r="T2" s="2"/>
      <c r="U2" s="2"/>
      <c r="V2" s="2"/>
      <c r="W2" s="2"/>
      <c r="X2" s="2"/>
      <c r="Y2" s="2"/>
      <c r="Z2" s="2"/>
      <c r="AA2" s="2"/>
    </row>
    <row r="3" spans="1:27" ht="20.100000000000001" customHeight="1">
      <c r="B3" s="61" t="s">
        <v>1</v>
      </c>
      <c r="C3" s="6"/>
      <c r="D3" s="6"/>
      <c r="E3" s="6"/>
      <c r="F3" s="6"/>
      <c r="G3" s="6"/>
      <c r="H3" s="6"/>
      <c r="I3" s="6"/>
      <c r="J3" s="6"/>
      <c r="K3" s="5" t="s">
        <v>2</v>
      </c>
      <c r="L3" s="5"/>
      <c r="M3" s="7"/>
    </row>
    <row r="4" spans="1:27" ht="20.100000000000001" customHeight="1">
      <c r="B4" s="61" t="s">
        <v>3</v>
      </c>
      <c r="C4" s="6"/>
      <c r="D4" s="6"/>
      <c r="E4" s="6"/>
      <c r="F4" s="6"/>
      <c r="G4" s="6"/>
      <c r="H4" s="6"/>
      <c r="I4" s="6"/>
      <c r="J4" s="6"/>
      <c r="K4" s="5"/>
      <c r="L4" s="5" t="s">
        <v>4</v>
      </c>
      <c r="M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20.100000000000001" customHeight="1">
      <c r="B5" s="61" t="s">
        <v>5</v>
      </c>
      <c r="C5" s="6"/>
      <c r="D5" s="6"/>
      <c r="E5" s="6"/>
      <c r="F5" s="6"/>
      <c r="G5" s="6"/>
      <c r="H5" s="6"/>
      <c r="I5" s="6"/>
      <c r="J5" s="6"/>
      <c r="K5" s="5"/>
      <c r="L5" s="5" t="s">
        <v>6</v>
      </c>
      <c r="M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20.100000000000001" customHeight="1">
      <c r="B6" s="5"/>
      <c r="C6" s="6"/>
      <c r="D6" s="6"/>
      <c r="E6" s="6"/>
      <c r="F6" s="6"/>
      <c r="G6" s="6"/>
      <c r="H6" s="6"/>
      <c r="I6" s="6"/>
      <c r="J6" s="6"/>
      <c r="K6" s="5" t="s">
        <v>7</v>
      </c>
      <c r="L6" s="5"/>
      <c r="M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0.100000000000001" customHeight="1">
      <c r="B7" s="5"/>
      <c r="C7" s="6"/>
      <c r="D7" s="6"/>
      <c r="E7" s="6"/>
      <c r="F7" s="6"/>
      <c r="G7" s="6"/>
      <c r="H7" s="6"/>
      <c r="I7" s="6"/>
      <c r="J7" s="6"/>
      <c r="K7" s="5"/>
      <c r="L7" s="5" t="s">
        <v>4</v>
      </c>
      <c r="M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20.100000000000001" customHeight="1">
      <c r="B8" s="5"/>
      <c r="C8" s="6"/>
      <c r="D8" s="6"/>
      <c r="E8" s="6"/>
      <c r="F8" s="6"/>
      <c r="G8" s="6"/>
      <c r="H8" s="6"/>
      <c r="I8" s="6"/>
      <c r="J8" s="6"/>
      <c r="K8" s="5"/>
      <c r="L8" s="5" t="s">
        <v>6</v>
      </c>
      <c r="M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20.100000000000001" customHeight="1" thickBot="1">
      <c r="C9" s="10"/>
    </row>
    <row r="10" spans="1:27" ht="20.100000000000001" customHeight="1">
      <c r="A10" s="65"/>
      <c r="B10" s="66"/>
      <c r="C10" s="67" t="s">
        <v>8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9"/>
    </row>
    <row r="11" spans="1:27" ht="20.100000000000001" customHeight="1">
      <c r="A11" s="73" t="s">
        <v>9</v>
      </c>
      <c r="B11" s="84" t="s">
        <v>10</v>
      </c>
      <c r="C11" s="84" t="s">
        <v>11</v>
      </c>
      <c r="D11" s="84"/>
      <c r="E11" s="84"/>
      <c r="F11" s="92" t="s">
        <v>12</v>
      </c>
      <c r="G11" s="92"/>
      <c r="H11" s="92"/>
      <c r="I11" s="92"/>
      <c r="J11" s="92"/>
      <c r="K11" s="92"/>
      <c r="L11" s="92"/>
      <c r="M11" s="92"/>
      <c r="N11" s="92"/>
      <c r="O11" s="92"/>
      <c r="P11" s="98" t="s">
        <v>13</v>
      </c>
      <c r="Q11" s="98"/>
      <c r="R11" s="98"/>
      <c r="S11" s="98"/>
      <c r="T11" s="98"/>
      <c r="U11" s="98"/>
      <c r="V11" s="98"/>
      <c r="W11" s="98"/>
      <c r="X11" s="98"/>
      <c r="Y11" s="98"/>
      <c r="Z11" s="84" t="s">
        <v>14</v>
      </c>
      <c r="AA11" s="93" t="s">
        <v>15</v>
      </c>
    </row>
    <row r="12" spans="1:27" s="2" customFormat="1" ht="20.100000000000001" customHeight="1">
      <c r="A12" s="73"/>
      <c r="B12" s="84"/>
      <c r="C12" s="84"/>
      <c r="D12" s="84"/>
      <c r="E12" s="84"/>
      <c r="F12" s="94" t="s">
        <v>16</v>
      </c>
      <c r="G12" s="94"/>
      <c r="H12" s="94"/>
      <c r="I12" s="94"/>
      <c r="J12" s="94"/>
      <c r="K12" s="95" t="s">
        <v>17</v>
      </c>
      <c r="L12" s="95"/>
      <c r="M12" s="95"/>
      <c r="N12" s="95"/>
      <c r="O12" s="95"/>
      <c r="P12" s="96" t="s">
        <v>18</v>
      </c>
      <c r="Q12" s="96"/>
      <c r="R12" s="96"/>
      <c r="S12" s="96"/>
      <c r="T12" s="96"/>
      <c r="U12" s="97" t="s">
        <v>19</v>
      </c>
      <c r="V12" s="97"/>
      <c r="W12" s="97"/>
      <c r="X12" s="97"/>
      <c r="Y12" s="97"/>
      <c r="Z12" s="84"/>
      <c r="AA12" s="93"/>
    </row>
    <row r="13" spans="1:27" s="2" customFormat="1" ht="20.100000000000001" customHeight="1">
      <c r="A13" s="73"/>
      <c r="B13" s="84"/>
      <c r="C13" s="11" t="s">
        <v>20</v>
      </c>
      <c r="D13" s="11" t="s">
        <v>21</v>
      </c>
      <c r="E13" s="11" t="s">
        <v>22</v>
      </c>
      <c r="F13" s="16" t="s">
        <v>23</v>
      </c>
      <c r="G13" s="16" t="s">
        <v>24</v>
      </c>
      <c r="H13" s="16" t="s">
        <v>25</v>
      </c>
      <c r="I13" s="16" t="s">
        <v>26</v>
      </c>
      <c r="J13" s="16" t="s">
        <v>27</v>
      </c>
      <c r="K13" s="13" t="s">
        <v>23</v>
      </c>
      <c r="L13" s="13" t="s">
        <v>24</v>
      </c>
      <c r="M13" s="13" t="s">
        <v>25</v>
      </c>
      <c r="N13" s="13" t="s">
        <v>26</v>
      </c>
      <c r="O13" s="13" t="s">
        <v>27</v>
      </c>
      <c r="P13" s="14" t="s">
        <v>23</v>
      </c>
      <c r="Q13" s="14" t="s">
        <v>24</v>
      </c>
      <c r="R13" s="14" t="s">
        <v>25</v>
      </c>
      <c r="S13" s="14" t="s">
        <v>26</v>
      </c>
      <c r="T13" s="14" t="s">
        <v>27</v>
      </c>
      <c r="U13" s="15" t="s">
        <v>23</v>
      </c>
      <c r="V13" s="15" t="s">
        <v>24</v>
      </c>
      <c r="W13" s="15" t="s">
        <v>25</v>
      </c>
      <c r="X13" s="15" t="s">
        <v>26</v>
      </c>
      <c r="Y13" s="15" t="s">
        <v>27</v>
      </c>
      <c r="Z13" s="84"/>
      <c r="AA13" s="93"/>
    </row>
    <row r="14" spans="1:27" ht="20.100000000000001" customHeight="1">
      <c r="A14" s="75" t="s">
        <v>28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7"/>
    </row>
    <row r="15" spans="1:27" ht="20.100000000000001" customHeight="1">
      <c r="A15" s="17">
        <v>1</v>
      </c>
      <c r="B15" s="62" t="s">
        <v>29</v>
      </c>
      <c r="C15" s="18">
        <v>1</v>
      </c>
      <c r="D15" s="18"/>
      <c r="E15" s="18"/>
      <c r="F15" s="19">
        <v>30</v>
      </c>
      <c r="G15" s="19"/>
      <c r="H15" s="19"/>
      <c r="I15" s="19"/>
      <c r="J15" s="19">
        <v>4</v>
      </c>
      <c r="K15" s="20"/>
      <c r="L15" s="20"/>
      <c r="M15" s="20"/>
      <c r="N15" s="20"/>
      <c r="O15" s="20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3">
        <f t="shared" ref="Z15:Z24" si="0">SUM(F15:Y15)-AA15</f>
        <v>30</v>
      </c>
      <c r="AA15" s="24">
        <f t="shared" ref="AA15:AA24" si="1">SUM(J15,O15,T15,Y15)</f>
        <v>4</v>
      </c>
    </row>
    <row r="16" spans="1:27" ht="20.100000000000001" customHeight="1">
      <c r="A16" s="17">
        <v>2</v>
      </c>
      <c r="B16" s="62" t="s">
        <v>30</v>
      </c>
      <c r="C16" s="18">
        <v>1</v>
      </c>
      <c r="D16" s="18"/>
      <c r="E16" s="18"/>
      <c r="F16" s="19">
        <v>30</v>
      </c>
      <c r="G16" s="19"/>
      <c r="H16" s="19"/>
      <c r="I16" s="19"/>
      <c r="J16" s="19">
        <v>4</v>
      </c>
      <c r="K16" s="20"/>
      <c r="L16" s="20"/>
      <c r="M16" s="20"/>
      <c r="N16" s="20"/>
      <c r="O16" s="20"/>
      <c r="P16" s="21"/>
      <c r="Q16" s="21"/>
      <c r="R16" s="21"/>
      <c r="S16" s="21"/>
      <c r="T16" s="21"/>
      <c r="U16" s="22"/>
      <c r="V16" s="22"/>
      <c r="W16" s="22"/>
      <c r="X16" s="22"/>
      <c r="Y16" s="22"/>
      <c r="Z16" s="23">
        <f>SUM(F16:Y16)-AA16</f>
        <v>30</v>
      </c>
      <c r="AA16" s="24">
        <f t="shared" ref="AA16" si="2">SUM(J16,O16,T16,Y16)</f>
        <v>4</v>
      </c>
    </row>
    <row r="17" spans="1:27" ht="20.100000000000001" customHeight="1">
      <c r="A17" s="17">
        <v>3</v>
      </c>
      <c r="B17" s="63" t="s">
        <v>31</v>
      </c>
      <c r="C17" s="25">
        <v>2</v>
      </c>
      <c r="D17" s="18"/>
      <c r="E17" s="18"/>
      <c r="F17" s="26"/>
      <c r="G17" s="27"/>
      <c r="H17" s="27"/>
      <c r="I17" s="27"/>
      <c r="J17" s="26"/>
      <c r="K17" s="20">
        <v>30</v>
      </c>
      <c r="L17" s="20"/>
      <c r="M17" s="20"/>
      <c r="N17" s="20"/>
      <c r="O17" s="20">
        <v>4</v>
      </c>
      <c r="P17" s="21"/>
      <c r="Q17" s="21"/>
      <c r="R17" s="21"/>
      <c r="S17" s="21"/>
      <c r="T17" s="21"/>
      <c r="U17" s="28"/>
      <c r="V17" s="28"/>
      <c r="W17" s="28"/>
      <c r="X17" s="28"/>
      <c r="Y17" s="28"/>
      <c r="Z17" s="23">
        <f>SUM(F17:Y17)-AA17</f>
        <v>30</v>
      </c>
      <c r="AA17" s="24">
        <f>SUM(J17,O17,T17,Y17)</f>
        <v>4</v>
      </c>
    </row>
    <row r="18" spans="1:27" ht="20.100000000000001" customHeight="1">
      <c r="A18" s="17">
        <v>4</v>
      </c>
      <c r="B18" s="64" t="s">
        <v>32</v>
      </c>
      <c r="C18" s="18">
        <v>3</v>
      </c>
      <c r="D18" s="18"/>
      <c r="E18" s="18"/>
      <c r="F18" s="19"/>
      <c r="G18" s="19"/>
      <c r="H18" s="19"/>
      <c r="I18" s="19"/>
      <c r="J18" s="19"/>
      <c r="K18" s="20"/>
      <c r="L18" s="20"/>
      <c r="M18" s="20"/>
      <c r="N18" s="20"/>
      <c r="O18" s="20"/>
      <c r="P18" s="21">
        <v>30</v>
      </c>
      <c r="Q18" s="21"/>
      <c r="R18" s="21"/>
      <c r="S18" s="21"/>
      <c r="T18" s="21">
        <v>4</v>
      </c>
      <c r="U18" s="28"/>
      <c r="V18" s="28"/>
      <c r="W18" s="28"/>
      <c r="X18" s="28"/>
      <c r="Y18" s="28"/>
      <c r="Z18" s="23">
        <f t="shared" si="0"/>
        <v>30</v>
      </c>
      <c r="AA18" s="24">
        <f t="shared" si="1"/>
        <v>4</v>
      </c>
    </row>
    <row r="19" spans="1:27" ht="20.100000000000001" customHeight="1">
      <c r="A19" s="17">
        <v>5</v>
      </c>
      <c r="B19" s="64" t="s">
        <v>33</v>
      </c>
      <c r="C19" s="18"/>
      <c r="D19" s="18">
        <v>4</v>
      </c>
      <c r="E19" s="18"/>
      <c r="F19" s="19"/>
      <c r="G19" s="19"/>
      <c r="H19" s="19"/>
      <c r="I19" s="19"/>
      <c r="J19" s="19"/>
      <c r="K19" s="20"/>
      <c r="L19" s="20"/>
      <c r="M19" s="20"/>
      <c r="N19" s="20"/>
      <c r="O19" s="20"/>
      <c r="P19" s="21"/>
      <c r="Q19" s="21"/>
      <c r="R19" s="21"/>
      <c r="S19" s="21"/>
      <c r="T19" s="21"/>
      <c r="U19" s="28">
        <v>30</v>
      </c>
      <c r="V19" s="28"/>
      <c r="W19" s="28"/>
      <c r="X19" s="28"/>
      <c r="Y19" s="28">
        <v>2</v>
      </c>
      <c r="Z19" s="23">
        <f t="shared" ref="Z19:Z22" si="3">SUM(F19:Y19)-AA19</f>
        <v>30</v>
      </c>
      <c r="AA19" s="24">
        <f t="shared" ref="AA19:AA22" si="4">SUM(J19,O19,T19,Y19)</f>
        <v>2</v>
      </c>
    </row>
    <row r="20" spans="1:27" ht="20.100000000000001" customHeight="1">
      <c r="A20" s="17">
        <v>6</v>
      </c>
      <c r="B20" s="29" t="s">
        <v>34</v>
      </c>
      <c r="C20" s="18"/>
      <c r="D20" s="18">
        <v>4</v>
      </c>
      <c r="E20" s="18"/>
      <c r="F20" s="19"/>
      <c r="G20" s="19"/>
      <c r="H20" s="19"/>
      <c r="I20" s="19"/>
      <c r="J20" s="19"/>
      <c r="K20" s="20"/>
      <c r="L20" s="20"/>
      <c r="M20" s="20"/>
      <c r="N20" s="20"/>
      <c r="O20" s="20"/>
      <c r="P20" s="21"/>
      <c r="Q20" s="21"/>
      <c r="R20" s="21"/>
      <c r="S20" s="21"/>
      <c r="T20" s="21"/>
      <c r="U20" s="28">
        <v>30</v>
      </c>
      <c r="V20" s="28"/>
      <c r="W20" s="28"/>
      <c r="X20" s="28"/>
      <c r="Y20" s="28">
        <v>2</v>
      </c>
      <c r="Z20" s="23">
        <f t="shared" si="3"/>
        <v>30</v>
      </c>
      <c r="AA20" s="24">
        <f t="shared" si="4"/>
        <v>2</v>
      </c>
    </row>
    <row r="21" spans="1:27" ht="20.100000000000001" customHeight="1">
      <c r="A21" s="17">
        <v>7</v>
      </c>
      <c r="B21" s="30" t="s">
        <v>35</v>
      </c>
      <c r="C21" s="18"/>
      <c r="D21" s="18">
        <v>1</v>
      </c>
      <c r="E21" s="18"/>
      <c r="F21" s="19"/>
      <c r="G21" s="19"/>
      <c r="H21" s="19"/>
      <c r="I21" s="19">
        <v>30</v>
      </c>
      <c r="J21" s="19">
        <v>5</v>
      </c>
      <c r="K21" s="20"/>
      <c r="L21" s="20"/>
      <c r="M21" s="20"/>
      <c r="N21" s="20"/>
      <c r="O21" s="20"/>
      <c r="P21" s="21"/>
      <c r="Q21" s="21"/>
      <c r="R21" s="21"/>
      <c r="S21" s="21"/>
      <c r="T21" s="21"/>
      <c r="U21" s="28"/>
      <c r="V21" s="28"/>
      <c r="W21" s="28"/>
      <c r="X21" s="28"/>
      <c r="Y21" s="28"/>
      <c r="Z21" s="23">
        <f t="shared" si="3"/>
        <v>30</v>
      </c>
      <c r="AA21" s="24">
        <f t="shared" si="4"/>
        <v>5</v>
      </c>
    </row>
    <row r="22" spans="1:27" ht="20.100000000000001" customHeight="1">
      <c r="A22" s="17">
        <v>8</v>
      </c>
      <c r="B22" s="30" t="s">
        <v>36</v>
      </c>
      <c r="C22" s="18"/>
      <c r="D22" s="18">
        <v>2</v>
      </c>
      <c r="E22" s="18"/>
      <c r="F22" s="19"/>
      <c r="G22" s="19"/>
      <c r="H22" s="19"/>
      <c r="I22" s="19"/>
      <c r="J22" s="19"/>
      <c r="K22" s="20"/>
      <c r="L22" s="20"/>
      <c r="M22" s="20"/>
      <c r="N22" s="20">
        <v>30</v>
      </c>
      <c r="O22" s="20">
        <v>6</v>
      </c>
      <c r="P22" s="21"/>
      <c r="Q22" s="21"/>
      <c r="R22" s="21"/>
      <c r="S22" s="21"/>
      <c r="T22" s="21"/>
      <c r="U22" s="28"/>
      <c r="V22" s="28"/>
      <c r="W22" s="28"/>
      <c r="X22" s="28"/>
      <c r="Y22" s="28"/>
      <c r="Z22" s="23">
        <f t="shared" si="3"/>
        <v>30</v>
      </c>
      <c r="AA22" s="24">
        <f t="shared" si="4"/>
        <v>6</v>
      </c>
    </row>
    <row r="23" spans="1:27" ht="20.100000000000001" customHeight="1">
      <c r="A23" s="17">
        <v>9</v>
      </c>
      <c r="B23" s="30" t="s">
        <v>37</v>
      </c>
      <c r="C23" s="18"/>
      <c r="D23" s="18">
        <v>3</v>
      </c>
      <c r="E23" s="18"/>
      <c r="F23" s="19"/>
      <c r="G23" s="19"/>
      <c r="H23" s="19"/>
      <c r="I23" s="19"/>
      <c r="J23" s="19"/>
      <c r="K23" s="20"/>
      <c r="L23" s="20"/>
      <c r="M23" s="20"/>
      <c r="N23" s="20"/>
      <c r="O23" s="20"/>
      <c r="P23" s="21"/>
      <c r="Q23" s="21"/>
      <c r="R23" s="21"/>
      <c r="S23" s="21">
        <v>30</v>
      </c>
      <c r="T23" s="21">
        <v>6</v>
      </c>
      <c r="U23" s="28"/>
      <c r="V23" s="28"/>
      <c r="W23" s="28"/>
      <c r="X23" s="28"/>
      <c r="Y23" s="28"/>
      <c r="Z23" s="23">
        <f t="shared" ref="Z23" si="5">SUM(F23:Y23)-AA23</f>
        <v>30</v>
      </c>
      <c r="AA23" s="24">
        <f t="shared" ref="AA23" si="6">SUM(J23,O23,T23,Y23)</f>
        <v>6</v>
      </c>
    </row>
    <row r="24" spans="1:27" ht="20.100000000000001" customHeight="1">
      <c r="A24" s="17">
        <v>10</v>
      </c>
      <c r="B24" s="30" t="s">
        <v>38</v>
      </c>
      <c r="C24" s="18"/>
      <c r="D24" s="18">
        <v>4</v>
      </c>
      <c r="E24" s="18"/>
      <c r="F24" s="19"/>
      <c r="G24" s="19"/>
      <c r="H24" s="19"/>
      <c r="I24" s="19"/>
      <c r="J24" s="19"/>
      <c r="K24" s="20"/>
      <c r="L24" s="20"/>
      <c r="M24" s="20"/>
      <c r="N24" s="20"/>
      <c r="O24" s="20"/>
      <c r="P24" s="21"/>
      <c r="Q24" s="21"/>
      <c r="R24" s="21"/>
      <c r="S24" s="21"/>
      <c r="T24" s="21"/>
      <c r="U24" s="28"/>
      <c r="V24" s="28"/>
      <c r="W24" s="28"/>
      <c r="X24" s="28">
        <v>30</v>
      </c>
      <c r="Y24" s="28">
        <v>9</v>
      </c>
      <c r="Z24" s="23">
        <f t="shared" si="0"/>
        <v>30</v>
      </c>
      <c r="AA24" s="24">
        <f t="shared" si="1"/>
        <v>9</v>
      </c>
    </row>
    <row r="25" spans="1:27" s="34" customFormat="1" ht="20.100000000000001" customHeight="1">
      <c r="A25" s="73" t="s">
        <v>39</v>
      </c>
      <c r="B25" s="74"/>
      <c r="C25" s="11"/>
      <c r="D25" s="11"/>
      <c r="E25" s="11"/>
      <c r="F25" s="16">
        <f t="shared" ref="F25:AA25" si="7">SUM(F15:F24)</f>
        <v>60</v>
      </c>
      <c r="G25" s="16">
        <f t="shared" si="7"/>
        <v>0</v>
      </c>
      <c r="H25" s="16">
        <f t="shared" si="7"/>
        <v>0</v>
      </c>
      <c r="I25" s="16">
        <f t="shared" si="7"/>
        <v>30</v>
      </c>
      <c r="J25" s="16">
        <f t="shared" si="7"/>
        <v>13</v>
      </c>
      <c r="K25" s="31">
        <f t="shared" si="7"/>
        <v>30</v>
      </c>
      <c r="L25" s="31">
        <f t="shared" si="7"/>
        <v>0</v>
      </c>
      <c r="M25" s="31">
        <f t="shared" si="7"/>
        <v>0</v>
      </c>
      <c r="N25" s="31">
        <f t="shared" si="7"/>
        <v>30</v>
      </c>
      <c r="O25" s="31">
        <f t="shared" si="7"/>
        <v>10</v>
      </c>
      <c r="P25" s="32">
        <f t="shared" si="7"/>
        <v>30</v>
      </c>
      <c r="Q25" s="32">
        <f t="shared" si="7"/>
        <v>0</v>
      </c>
      <c r="R25" s="32">
        <f t="shared" si="7"/>
        <v>0</v>
      </c>
      <c r="S25" s="32">
        <f t="shared" si="7"/>
        <v>30</v>
      </c>
      <c r="T25" s="32">
        <f t="shared" si="7"/>
        <v>10</v>
      </c>
      <c r="U25" s="33">
        <f t="shared" si="7"/>
        <v>60</v>
      </c>
      <c r="V25" s="33">
        <f t="shared" si="7"/>
        <v>0</v>
      </c>
      <c r="W25" s="33">
        <f t="shared" si="7"/>
        <v>0</v>
      </c>
      <c r="X25" s="33">
        <f t="shared" si="7"/>
        <v>30</v>
      </c>
      <c r="Y25" s="33">
        <f t="shared" si="7"/>
        <v>13</v>
      </c>
      <c r="Z25" s="23">
        <f t="shared" si="7"/>
        <v>300</v>
      </c>
      <c r="AA25" s="24">
        <f t="shared" si="7"/>
        <v>46</v>
      </c>
    </row>
    <row r="26" spans="1:27" ht="20.100000000000001" customHeight="1">
      <c r="A26" s="75" t="s">
        <v>40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7"/>
    </row>
    <row r="27" spans="1:27" ht="20.100000000000001" customHeight="1">
      <c r="A27" s="35">
        <v>11</v>
      </c>
      <c r="B27" s="36" t="s">
        <v>41</v>
      </c>
      <c r="C27" s="18"/>
      <c r="D27" s="18">
        <v>1</v>
      </c>
      <c r="E27" s="18"/>
      <c r="F27" s="19"/>
      <c r="G27" s="19"/>
      <c r="H27" s="19">
        <v>90</v>
      </c>
      <c r="I27" s="19"/>
      <c r="J27" s="26">
        <v>10</v>
      </c>
      <c r="K27" s="20"/>
      <c r="L27" s="20"/>
      <c r="M27" s="20"/>
      <c r="N27" s="20"/>
      <c r="O27" s="20"/>
      <c r="P27" s="21"/>
      <c r="Q27" s="21"/>
      <c r="R27" s="21"/>
      <c r="S27" s="21"/>
      <c r="T27" s="37"/>
      <c r="U27" s="22"/>
      <c r="V27" s="22"/>
      <c r="W27" s="22"/>
      <c r="X27" s="22"/>
      <c r="Y27" s="22"/>
      <c r="Z27" s="23">
        <f>SUM(F27:Y27)-AA27</f>
        <v>90</v>
      </c>
      <c r="AA27" s="24">
        <f t="shared" ref="AA27:AA66" si="8">SUM(J27,O27,T27,Y27)</f>
        <v>10</v>
      </c>
    </row>
    <row r="28" spans="1:27" ht="20.100000000000001" customHeight="1">
      <c r="A28" s="35">
        <v>12</v>
      </c>
      <c r="B28" s="36" t="s">
        <v>42</v>
      </c>
      <c r="C28" s="18">
        <v>2</v>
      </c>
      <c r="D28" s="18"/>
      <c r="E28" s="18"/>
      <c r="F28" s="19"/>
      <c r="G28" s="19"/>
      <c r="H28" s="19"/>
      <c r="I28" s="19"/>
      <c r="J28" s="26"/>
      <c r="K28" s="20"/>
      <c r="L28" s="20"/>
      <c r="M28" s="20">
        <v>90</v>
      </c>
      <c r="N28" s="20"/>
      <c r="O28" s="20">
        <v>12</v>
      </c>
      <c r="P28" s="21"/>
      <c r="Q28" s="21"/>
      <c r="R28" s="21"/>
      <c r="S28" s="21"/>
      <c r="T28" s="37"/>
      <c r="U28" s="22"/>
      <c r="V28" s="22"/>
      <c r="W28" s="22"/>
      <c r="X28" s="22"/>
      <c r="Y28" s="22"/>
      <c r="Z28" s="23">
        <f>SUM(F28:Y28)-AA28</f>
        <v>90</v>
      </c>
      <c r="AA28" s="24">
        <f t="shared" ref="AA28" si="9">SUM(J28,O28,T28,Y28)</f>
        <v>12</v>
      </c>
    </row>
    <row r="29" spans="1:27" ht="20.100000000000001" customHeight="1">
      <c r="A29" s="35">
        <v>13</v>
      </c>
      <c r="B29" s="36" t="s">
        <v>43</v>
      </c>
      <c r="C29" s="18"/>
      <c r="D29" s="18">
        <v>3</v>
      </c>
      <c r="E29" s="18"/>
      <c r="F29" s="19"/>
      <c r="G29" s="19"/>
      <c r="H29" s="19"/>
      <c r="I29" s="19"/>
      <c r="J29" s="26"/>
      <c r="K29" s="20"/>
      <c r="L29" s="20"/>
      <c r="M29" s="20"/>
      <c r="N29" s="20"/>
      <c r="O29" s="20"/>
      <c r="P29" s="21"/>
      <c r="Q29" s="21"/>
      <c r="R29" s="21">
        <v>90</v>
      </c>
      <c r="S29" s="21"/>
      <c r="T29" s="37">
        <v>9</v>
      </c>
      <c r="U29" s="22"/>
      <c r="V29" s="22"/>
      <c r="W29" s="22"/>
      <c r="X29" s="22"/>
      <c r="Y29" s="22"/>
      <c r="Z29" s="23">
        <f>SUM(F29:Y29)-AA29</f>
        <v>90</v>
      </c>
      <c r="AA29" s="24">
        <f t="shared" ref="AA29" si="10">SUM(J29,O29,T29,Y29)</f>
        <v>9</v>
      </c>
    </row>
    <row r="30" spans="1:27" ht="20.100000000000001" customHeight="1">
      <c r="A30" s="35">
        <v>14</v>
      </c>
      <c r="B30" s="36" t="s">
        <v>44</v>
      </c>
      <c r="C30" s="18">
        <v>4</v>
      </c>
      <c r="D30" s="18"/>
      <c r="E30" s="18"/>
      <c r="F30" s="19"/>
      <c r="G30" s="19"/>
      <c r="H30" s="19"/>
      <c r="I30" s="19"/>
      <c r="J30" s="26"/>
      <c r="K30" s="20"/>
      <c r="L30" s="20"/>
      <c r="M30" s="20"/>
      <c r="N30" s="20"/>
      <c r="O30" s="20"/>
      <c r="P30" s="21"/>
      <c r="Q30" s="21"/>
      <c r="R30" s="21"/>
      <c r="S30" s="21"/>
      <c r="T30" s="37"/>
      <c r="U30" s="22"/>
      <c r="V30" s="22"/>
      <c r="W30" s="22">
        <v>60</v>
      </c>
      <c r="X30" s="22"/>
      <c r="Y30" s="22">
        <v>7</v>
      </c>
      <c r="Z30" s="23">
        <f>SUM(F30:Y30)-AA30</f>
        <v>60</v>
      </c>
      <c r="AA30" s="24">
        <f t="shared" ref="AA30" si="11">SUM(J30,O30,T30,Y30)</f>
        <v>7</v>
      </c>
    </row>
    <row r="31" spans="1:27" ht="20.100000000000001" customHeight="1">
      <c r="A31" s="35">
        <v>15</v>
      </c>
      <c r="B31" s="36" t="s">
        <v>45</v>
      </c>
      <c r="C31" s="18">
        <v>3</v>
      </c>
      <c r="D31" s="18"/>
      <c r="E31" s="18"/>
      <c r="F31" s="19"/>
      <c r="G31" s="19"/>
      <c r="H31" s="19"/>
      <c r="I31" s="19"/>
      <c r="J31" s="26"/>
      <c r="K31" s="20"/>
      <c r="L31" s="20"/>
      <c r="M31" s="20"/>
      <c r="N31" s="20"/>
      <c r="O31" s="20"/>
      <c r="P31" s="21">
        <v>30</v>
      </c>
      <c r="Q31" s="21"/>
      <c r="R31" s="21"/>
      <c r="S31" s="21"/>
      <c r="T31" s="21">
        <v>3</v>
      </c>
      <c r="U31" s="28"/>
      <c r="V31" s="28"/>
      <c r="W31" s="28"/>
      <c r="X31" s="28"/>
      <c r="Y31" s="28"/>
      <c r="Z31" s="23">
        <f t="shared" ref="Z31:Z32" si="12">SUM(F31:Y31)-AA31</f>
        <v>30</v>
      </c>
      <c r="AA31" s="24">
        <f t="shared" ref="AA31:AA32" si="13">SUM(J31,O31,T31,Y31)</f>
        <v>3</v>
      </c>
    </row>
    <row r="32" spans="1:27" ht="20.100000000000001" customHeight="1">
      <c r="A32" s="35">
        <v>16</v>
      </c>
      <c r="B32" s="36" t="s">
        <v>46</v>
      </c>
      <c r="C32" s="25">
        <v>1</v>
      </c>
      <c r="D32" s="18"/>
      <c r="E32" s="18"/>
      <c r="F32" s="26">
        <v>30</v>
      </c>
      <c r="G32" s="19"/>
      <c r="H32" s="19"/>
      <c r="I32" s="19"/>
      <c r="J32" s="26">
        <v>3</v>
      </c>
      <c r="K32" s="20"/>
      <c r="L32" s="20"/>
      <c r="M32" s="20"/>
      <c r="N32" s="20"/>
      <c r="O32" s="20"/>
      <c r="P32" s="21"/>
      <c r="Q32" s="21"/>
      <c r="R32" s="21"/>
      <c r="S32" s="21"/>
      <c r="T32" s="21"/>
      <c r="U32" s="28"/>
      <c r="V32" s="28"/>
      <c r="W32" s="28"/>
      <c r="X32" s="28"/>
      <c r="Y32" s="28"/>
      <c r="Z32" s="23">
        <f t="shared" si="12"/>
        <v>30</v>
      </c>
      <c r="AA32" s="24">
        <f t="shared" si="13"/>
        <v>3</v>
      </c>
    </row>
    <row r="33" spans="1:27" ht="20.100000000000001" customHeight="1">
      <c r="A33" s="73" t="s">
        <v>39</v>
      </c>
      <c r="B33" s="74"/>
      <c r="C33" s="18"/>
      <c r="D33" s="18"/>
      <c r="E33" s="18"/>
      <c r="F33" s="16">
        <f t="shared" ref="F33:Y33" si="14">SUM(F27:F32)</f>
        <v>30</v>
      </c>
      <c r="G33" s="16">
        <f t="shared" si="14"/>
        <v>0</v>
      </c>
      <c r="H33" s="16">
        <f t="shared" si="14"/>
        <v>90</v>
      </c>
      <c r="I33" s="16">
        <f t="shared" si="14"/>
        <v>0</v>
      </c>
      <c r="J33" s="16">
        <f t="shared" si="14"/>
        <v>13</v>
      </c>
      <c r="K33" s="31">
        <f t="shared" si="14"/>
        <v>0</v>
      </c>
      <c r="L33" s="31">
        <f t="shared" si="14"/>
        <v>0</v>
      </c>
      <c r="M33" s="31">
        <f t="shared" si="14"/>
        <v>90</v>
      </c>
      <c r="N33" s="31">
        <f t="shared" si="14"/>
        <v>0</v>
      </c>
      <c r="O33" s="31">
        <f t="shared" si="14"/>
        <v>12</v>
      </c>
      <c r="P33" s="32">
        <f t="shared" si="14"/>
        <v>30</v>
      </c>
      <c r="Q33" s="32">
        <f t="shared" si="14"/>
        <v>0</v>
      </c>
      <c r="R33" s="32">
        <f t="shared" si="14"/>
        <v>90</v>
      </c>
      <c r="S33" s="32">
        <f t="shared" si="14"/>
        <v>0</v>
      </c>
      <c r="T33" s="32">
        <f t="shared" si="14"/>
        <v>12</v>
      </c>
      <c r="U33" s="33">
        <f t="shared" si="14"/>
        <v>0</v>
      </c>
      <c r="V33" s="33">
        <f t="shared" si="14"/>
        <v>0</v>
      </c>
      <c r="W33" s="33">
        <f t="shared" si="14"/>
        <v>60</v>
      </c>
      <c r="X33" s="33">
        <f t="shared" si="14"/>
        <v>0</v>
      </c>
      <c r="Y33" s="33">
        <f t="shared" si="14"/>
        <v>7</v>
      </c>
      <c r="Z33" s="23">
        <f>SUM(Z27:Z32)</f>
        <v>390</v>
      </c>
      <c r="AA33" s="24">
        <f>SUM(AA27:AA32)</f>
        <v>44</v>
      </c>
    </row>
    <row r="34" spans="1:27" ht="20.100000000000001" customHeight="1">
      <c r="A34" s="78" t="s">
        <v>47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0"/>
    </row>
    <row r="35" spans="1:27" ht="20.100000000000001" customHeight="1">
      <c r="A35" s="81" t="s">
        <v>48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3"/>
    </row>
    <row r="36" spans="1:27" ht="20.100000000000001" customHeight="1">
      <c r="A36" s="38">
        <v>17</v>
      </c>
      <c r="B36" s="39" t="s">
        <v>49</v>
      </c>
      <c r="C36" s="18"/>
      <c r="D36" s="18">
        <v>1</v>
      </c>
      <c r="E36" s="18"/>
      <c r="F36" s="40">
        <v>20</v>
      </c>
      <c r="G36" s="40"/>
      <c r="H36" s="40">
        <v>10</v>
      </c>
      <c r="I36" s="40"/>
      <c r="J36" s="40">
        <v>2</v>
      </c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3"/>
      <c r="V36" s="43"/>
      <c r="W36" s="43"/>
      <c r="X36" s="43"/>
      <c r="Y36" s="43"/>
      <c r="Z36" s="23">
        <f>SUM(F36:Y36)-AA36</f>
        <v>30</v>
      </c>
      <c r="AA36" s="24">
        <f t="shared" si="8"/>
        <v>2</v>
      </c>
    </row>
    <row r="37" spans="1:27" ht="20.100000000000001" customHeight="1">
      <c r="A37" s="38">
        <v>18</v>
      </c>
      <c r="B37" s="39" t="s">
        <v>50</v>
      </c>
      <c r="C37" s="18"/>
      <c r="D37" s="18">
        <v>1</v>
      </c>
      <c r="E37" s="18"/>
      <c r="F37" s="40">
        <v>16</v>
      </c>
      <c r="G37" s="40"/>
      <c r="H37" s="40">
        <v>4</v>
      </c>
      <c r="I37" s="40"/>
      <c r="J37" s="40">
        <v>1</v>
      </c>
      <c r="K37" s="41"/>
      <c r="L37" s="41"/>
      <c r="M37" s="41"/>
      <c r="N37" s="41"/>
      <c r="O37" s="41"/>
      <c r="P37" s="42"/>
      <c r="Q37" s="42"/>
      <c r="R37" s="42"/>
      <c r="S37" s="42"/>
      <c r="T37" s="42"/>
      <c r="U37" s="43"/>
      <c r="V37" s="43"/>
      <c r="W37" s="43"/>
      <c r="X37" s="43"/>
      <c r="Y37" s="43"/>
      <c r="Z37" s="23">
        <f t="shared" ref="Z37:Z42" si="15">SUM(F37:Y37)-AA37</f>
        <v>20</v>
      </c>
      <c r="AA37" s="24">
        <f t="shared" ref="AA37:AA42" si="16">SUM(J37,O37,T37,Y37)</f>
        <v>1</v>
      </c>
    </row>
    <row r="38" spans="1:27" ht="20.100000000000001" customHeight="1">
      <c r="A38" s="38">
        <v>19</v>
      </c>
      <c r="B38" s="29" t="s">
        <v>51</v>
      </c>
      <c r="C38" s="18"/>
      <c r="D38" s="18">
        <v>1</v>
      </c>
      <c r="E38" s="18"/>
      <c r="F38" s="40">
        <v>12</v>
      </c>
      <c r="G38" s="40"/>
      <c r="H38" s="40">
        <v>8</v>
      </c>
      <c r="I38" s="40"/>
      <c r="J38" s="40">
        <v>1</v>
      </c>
      <c r="K38" s="41"/>
      <c r="L38" s="41"/>
      <c r="M38" s="41"/>
      <c r="N38" s="41"/>
      <c r="O38" s="41"/>
      <c r="P38" s="42"/>
      <c r="Q38" s="42"/>
      <c r="R38" s="42"/>
      <c r="S38" s="42"/>
      <c r="T38" s="42"/>
      <c r="U38" s="43"/>
      <c r="V38" s="43"/>
      <c r="W38" s="43"/>
      <c r="X38" s="43"/>
      <c r="Y38" s="43"/>
      <c r="Z38" s="23">
        <f t="shared" si="15"/>
        <v>20</v>
      </c>
      <c r="AA38" s="24">
        <f t="shared" si="16"/>
        <v>1</v>
      </c>
    </row>
    <row r="39" spans="1:27" ht="20.100000000000001" customHeight="1">
      <c r="A39" s="38">
        <v>20</v>
      </c>
      <c r="B39" s="29" t="s">
        <v>52</v>
      </c>
      <c r="C39" s="18"/>
      <c r="D39" s="18">
        <v>1</v>
      </c>
      <c r="E39" s="18"/>
      <c r="F39" s="40">
        <v>16</v>
      </c>
      <c r="G39" s="40"/>
      <c r="H39" s="40">
        <v>4</v>
      </c>
      <c r="I39" s="40"/>
      <c r="J39" s="40">
        <v>1</v>
      </c>
      <c r="K39" s="41"/>
      <c r="L39" s="41"/>
      <c r="M39" s="41"/>
      <c r="N39" s="41"/>
      <c r="O39" s="41"/>
      <c r="P39" s="42"/>
      <c r="Q39" s="42"/>
      <c r="R39" s="42"/>
      <c r="S39" s="42"/>
      <c r="T39" s="42"/>
      <c r="U39" s="43"/>
      <c r="V39" s="43"/>
      <c r="W39" s="43"/>
      <c r="X39" s="43"/>
      <c r="Y39" s="43"/>
      <c r="Z39" s="23">
        <f t="shared" si="15"/>
        <v>20</v>
      </c>
      <c r="AA39" s="24">
        <f t="shared" si="16"/>
        <v>1</v>
      </c>
    </row>
    <row r="40" spans="1:27" ht="20.100000000000001" customHeight="1">
      <c r="A40" s="38">
        <v>21</v>
      </c>
      <c r="B40" s="29" t="s">
        <v>53</v>
      </c>
      <c r="C40" s="18"/>
      <c r="D40" s="18">
        <v>2</v>
      </c>
      <c r="E40" s="18"/>
      <c r="F40" s="40"/>
      <c r="G40" s="40"/>
      <c r="H40" s="40"/>
      <c r="I40" s="40"/>
      <c r="J40" s="40"/>
      <c r="K40" s="41">
        <v>24</v>
      </c>
      <c r="L40" s="41"/>
      <c r="M40" s="41">
        <v>6</v>
      </c>
      <c r="N40" s="41"/>
      <c r="O40" s="41">
        <v>2</v>
      </c>
      <c r="P40" s="42"/>
      <c r="Q40" s="42"/>
      <c r="R40" s="42"/>
      <c r="S40" s="42"/>
      <c r="T40" s="42"/>
      <c r="U40" s="43"/>
      <c r="V40" s="43"/>
      <c r="W40" s="43"/>
      <c r="X40" s="43"/>
      <c r="Y40" s="43"/>
      <c r="Z40" s="23">
        <f t="shared" si="15"/>
        <v>30</v>
      </c>
      <c r="AA40" s="24">
        <f t="shared" si="16"/>
        <v>2</v>
      </c>
    </row>
    <row r="41" spans="1:27" ht="20.100000000000001" customHeight="1">
      <c r="A41" s="38">
        <v>22</v>
      </c>
      <c r="B41" s="29" t="s">
        <v>54</v>
      </c>
      <c r="C41" s="18"/>
      <c r="D41" s="18">
        <v>3</v>
      </c>
      <c r="E41" s="18"/>
      <c r="F41" s="40"/>
      <c r="G41" s="40"/>
      <c r="H41" s="40"/>
      <c r="I41" s="40"/>
      <c r="J41" s="40"/>
      <c r="K41" s="41"/>
      <c r="L41" s="41"/>
      <c r="M41" s="41"/>
      <c r="N41" s="41"/>
      <c r="O41" s="41"/>
      <c r="P41" s="42"/>
      <c r="Q41" s="42"/>
      <c r="R41" s="42"/>
      <c r="S41" s="42"/>
      <c r="T41" s="42">
        <v>1</v>
      </c>
      <c r="U41" s="43"/>
      <c r="V41" s="43"/>
      <c r="W41" s="43"/>
      <c r="X41" s="43"/>
      <c r="Y41" s="43"/>
      <c r="Z41" s="23">
        <f t="shared" si="15"/>
        <v>0</v>
      </c>
      <c r="AA41" s="24">
        <f t="shared" si="16"/>
        <v>1</v>
      </c>
    </row>
    <row r="42" spans="1:27" ht="20.100000000000001" customHeight="1">
      <c r="A42" s="38">
        <v>23</v>
      </c>
      <c r="B42" s="44" t="s">
        <v>55</v>
      </c>
      <c r="C42" s="18"/>
      <c r="D42" s="18">
        <v>3</v>
      </c>
      <c r="E42" s="18"/>
      <c r="F42" s="40"/>
      <c r="G42" s="40"/>
      <c r="H42" s="40"/>
      <c r="I42" s="40"/>
      <c r="J42" s="40"/>
      <c r="K42" s="41"/>
      <c r="L42" s="41"/>
      <c r="M42" s="41"/>
      <c r="N42" s="41"/>
      <c r="O42" s="41"/>
      <c r="P42" s="42"/>
      <c r="Q42" s="42"/>
      <c r="R42" s="42">
        <v>20</v>
      </c>
      <c r="S42" s="42"/>
      <c r="T42" s="42">
        <v>1</v>
      </c>
      <c r="U42" s="43"/>
      <c r="V42" s="43"/>
      <c r="W42" s="43"/>
      <c r="X42" s="43"/>
      <c r="Y42" s="43"/>
      <c r="Z42" s="23">
        <f t="shared" si="15"/>
        <v>20</v>
      </c>
      <c r="AA42" s="24">
        <f t="shared" si="16"/>
        <v>1</v>
      </c>
    </row>
    <row r="43" spans="1:27" ht="20.100000000000001" customHeight="1">
      <c r="A43" s="81" t="s">
        <v>56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3"/>
    </row>
    <row r="44" spans="1:27" ht="20.100000000000001" customHeight="1">
      <c r="A44" s="38">
        <v>24</v>
      </c>
      <c r="B44" s="30" t="s">
        <v>57</v>
      </c>
      <c r="C44" s="18"/>
      <c r="D44" s="18">
        <v>2</v>
      </c>
      <c r="E44" s="18"/>
      <c r="F44" s="40"/>
      <c r="G44" s="40"/>
      <c r="H44" s="40"/>
      <c r="I44" s="40"/>
      <c r="J44" s="40"/>
      <c r="K44" s="41"/>
      <c r="L44" s="41"/>
      <c r="M44" s="41">
        <v>40</v>
      </c>
      <c r="N44" s="41"/>
      <c r="O44" s="41">
        <v>2</v>
      </c>
      <c r="P44" s="42"/>
      <c r="Q44" s="42"/>
      <c r="R44" s="42"/>
      <c r="S44" s="42"/>
      <c r="T44" s="42"/>
      <c r="U44" s="43"/>
      <c r="V44" s="43"/>
      <c r="W44" s="43"/>
      <c r="X44" s="43"/>
      <c r="Y44" s="43"/>
      <c r="Z44" s="23">
        <f>SUM(F44:Y44)-AA44</f>
        <v>40</v>
      </c>
      <c r="AA44" s="24">
        <f t="shared" si="8"/>
        <v>2</v>
      </c>
    </row>
    <row r="45" spans="1:27" ht="20.100000000000001" customHeight="1">
      <c r="A45" s="38">
        <v>25</v>
      </c>
      <c r="B45" s="30" t="s">
        <v>58</v>
      </c>
      <c r="C45" s="18"/>
      <c r="D45" s="18">
        <v>2</v>
      </c>
      <c r="E45" s="18"/>
      <c r="F45" s="40"/>
      <c r="G45" s="40"/>
      <c r="H45" s="40"/>
      <c r="I45" s="40"/>
      <c r="J45" s="40"/>
      <c r="K45" s="41">
        <v>30</v>
      </c>
      <c r="L45" s="41"/>
      <c r="M45" s="41">
        <v>10</v>
      </c>
      <c r="N45" s="41"/>
      <c r="O45" s="41">
        <v>2</v>
      </c>
      <c r="P45" s="42"/>
      <c r="Q45" s="42"/>
      <c r="R45" s="42"/>
      <c r="S45" s="42"/>
      <c r="T45" s="42"/>
      <c r="U45" s="43"/>
      <c r="V45" s="43"/>
      <c r="W45" s="43"/>
      <c r="X45" s="43"/>
      <c r="Y45" s="43"/>
      <c r="Z45" s="23">
        <f t="shared" ref="Z45:Z46" si="17">SUM(F45:Y45)-AA45</f>
        <v>40</v>
      </c>
      <c r="AA45" s="24">
        <f t="shared" ref="AA45:AA46" si="18">SUM(J45,O45,T45,Y45)</f>
        <v>2</v>
      </c>
    </row>
    <row r="46" spans="1:27" ht="20.100000000000001" customHeight="1">
      <c r="A46" s="38">
        <v>26</v>
      </c>
      <c r="B46" s="30" t="s">
        <v>59</v>
      </c>
      <c r="C46" s="18"/>
      <c r="D46" s="18">
        <v>2</v>
      </c>
      <c r="E46" s="18"/>
      <c r="F46" s="40"/>
      <c r="G46" s="40"/>
      <c r="H46" s="40"/>
      <c r="I46" s="40"/>
      <c r="J46" s="40"/>
      <c r="K46" s="41"/>
      <c r="L46" s="41"/>
      <c r="M46" s="41">
        <v>20</v>
      </c>
      <c r="N46" s="41"/>
      <c r="O46" s="41">
        <v>1</v>
      </c>
      <c r="P46" s="42"/>
      <c r="Q46" s="42"/>
      <c r="R46" s="42"/>
      <c r="S46" s="42"/>
      <c r="T46" s="42"/>
      <c r="U46" s="43"/>
      <c r="V46" s="43"/>
      <c r="W46" s="43"/>
      <c r="X46" s="43"/>
      <c r="Y46" s="43"/>
      <c r="Z46" s="23">
        <f t="shared" si="17"/>
        <v>20</v>
      </c>
      <c r="AA46" s="24">
        <f t="shared" si="18"/>
        <v>1</v>
      </c>
    </row>
    <row r="47" spans="1:27" ht="20.100000000000001" customHeight="1">
      <c r="A47" s="81" t="s">
        <v>60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3"/>
    </row>
    <row r="48" spans="1:27" ht="20.100000000000001" customHeight="1">
      <c r="A48" s="17">
        <v>27</v>
      </c>
      <c r="B48" s="44" t="s">
        <v>61</v>
      </c>
      <c r="C48" s="18"/>
      <c r="D48" s="18">
        <v>3</v>
      </c>
      <c r="E48" s="18"/>
      <c r="F48" s="40"/>
      <c r="G48" s="40"/>
      <c r="H48" s="40"/>
      <c r="I48" s="40"/>
      <c r="J48" s="40"/>
      <c r="K48" s="41"/>
      <c r="L48" s="41"/>
      <c r="M48" s="41"/>
      <c r="N48" s="41"/>
      <c r="O48" s="41"/>
      <c r="P48" s="42"/>
      <c r="Q48" s="42"/>
      <c r="R48" s="42">
        <v>30</v>
      </c>
      <c r="S48" s="42"/>
      <c r="T48" s="42">
        <v>2</v>
      </c>
      <c r="U48" s="43"/>
      <c r="V48" s="43"/>
      <c r="W48" s="43"/>
      <c r="X48" s="43"/>
      <c r="Y48" s="43"/>
      <c r="Z48" s="23">
        <f>SUM(F48:Y48)-AA48</f>
        <v>30</v>
      </c>
      <c r="AA48" s="24">
        <f>SUM(J48,O48,T48,Y48)</f>
        <v>2</v>
      </c>
    </row>
    <row r="49" spans="1:27" ht="20.100000000000001" customHeight="1">
      <c r="A49" s="17">
        <v>28</v>
      </c>
      <c r="B49" s="45" t="s">
        <v>62</v>
      </c>
      <c r="C49" s="18"/>
      <c r="D49" s="18">
        <v>3</v>
      </c>
      <c r="E49" s="18"/>
      <c r="F49" s="40"/>
      <c r="G49" s="40"/>
      <c r="H49" s="40"/>
      <c r="I49" s="40"/>
      <c r="J49" s="40"/>
      <c r="K49" s="41"/>
      <c r="L49" s="41"/>
      <c r="M49" s="41"/>
      <c r="N49" s="41"/>
      <c r="O49" s="41"/>
      <c r="P49" s="42">
        <v>30</v>
      </c>
      <c r="Q49" s="42"/>
      <c r="R49" s="42"/>
      <c r="S49" s="42"/>
      <c r="T49" s="42">
        <v>2</v>
      </c>
      <c r="U49" s="43"/>
      <c r="V49" s="43"/>
      <c r="W49" s="43"/>
      <c r="X49" s="43"/>
      <c r="Y49" s="43"/>
      <c r="Z49" s="23">
        <f>SUM(F49:Y49)-AA49</f>
        <v>30</v>
      </c>
      <c r="AA49" s="24">
        <f t="shared" ref="AA49" si="19">SUM(J49,O49,T49,Y49)</f>
        <v>2</v>
      </c>
    </row>
    <row r="50" spans="1:27" ht="20.100000000000001" customHeight="1">
      <c r="A50" s="17">
        <v>29</v>
      </c>
      <c r="B50" s="45" t="s">
        <v>63</v>
      </c>
      <c r="C50" s="18"/>
      <c r="D50" s="18">
        <v>3</v>
      </c>
      <c r="E50" s="18"/>
      <c r="F50" s="40"/>
      <c r="G50" s="40"/>
      <c r="H50" s="40"/>
      <c r="I50" s="40"/>
      <c r="J50" s="40"/>
      <c r="K50" s="41"/>
      <c r="L50" s="41"/>
      <c r="M50" s="41"/>
      <c r="N50" s="41"/>
      <c r="O50" s="41"/>
      <c r="P50" s="42"/>
      <c r="Q50" s="42"/>
      <c r="R50" s="42">
        <v>30</v>
      </c>
      <c r="S50" s="42"/>
      <c r="T50" s="42">
        <v>2</v>
      </c>
      <c r="U50" s="43"/>
      <c r="V50" s="43"/>
      <c r="W50" s="43"/>
      <c r="X50" s="43"/>
      <c r="Y50" s="43"/>
      <c r="Z50" s="23">
        <f t="shared" ref="Z50:Z53" si="20">SUM(F50:Y50)-AA50</f>
        <v>30</v>
      </c>
      <c r="AA50" s="24">
        <f t="shared" ref="AA50:AA53" si="21">SUM(J50,O50,T50,Y50)</f>
        <v>2</v>
      </c>
    </row>
    <row r="51" spans="1:27" ht="20.100000000000001" customHeight="1">
      <c r="A51" s="17">
        <v>30</v>
      </c>
      <c r="B51" s="45" t="s">
        <v>64</v>
      </c>
      <c r="C51" s="18">
        <v>4</v>
      </c>
      <c r="D51" s="18"/>
      <c r="E51" s="18"/>
      <c r="F51" s="40"/>
      <c r="G51" s="40"/>
      <c r="H51" s="40"/>
      <c r="I51" s="40"/>
      <c r="J51" s="40"/>
      <c r="K51" s="41"/>
      <c r="L51" s="41"/>
      <c r="M51" s="41"/>
      <c r="N51" s="41"/>
      <c r="O51" s="41"/>
      <c r="P51" s="42"/>
      <c r="Q51" s="42"/>
      <c r="R51" s="42"/>
      <c r="S51" s="42"/>
      <c r="T51" s="42"/>
      <c r="U51" s="43"/>
      <c r="V51" s="43"/>
      <c r="W51" s="43">
        <v>60</v>
      </c>
      <c r="X51" s="43"/>
      <c r="Y51" s="43">
        <v>4</v>
      </c>
      <c r="Z51" s="23">
        <f t="shared" ref="Z51" si="22">SUM(F51:Y51)-AA51</f>
        <v>60</v>
      </c>
      <c r="AA51" s="24">
        <f t="shared" ref="AA51" si="23">SUM(J51,O51,T51,Y51)</f>
        <v>4</v>
      </c>
    </row>
    <row r="52" spans="1:27" ht="20.100000000000001" customHeight="1">
      <c r="A52" s="17">
        <v>31</v>
      </c>
      <c r="B52" s="29" t="s">
        <v>65</v>
      </c>
      <c r="C52" s="18"/>
      <c r="D52" s="18">
        <v>4</v>
      </c>
      <c r="E52" s="18"/>
      <c r="F52" s="40"/>
      <c r="G52" s="40"/>
      <c r="H52" s="40"/>
      <c r="I52" s="40"/>
      <c r="J52" s="40"/>
      <c r="K52" s="41"/>
      <c r="L52" s="41"/>
      <c r="M52" s="41"/>
      <c r="N52" s="41"/>
      <c r="O52" s="41"/>
      <c r="P52" s="42"/>
      <c r="Q52" s="42"/>
      <c r="R52" s="42"/>
      <c r="S52" s="42"/>
      <c r="T52" s="42"/>
      <c r="U52" s="43"/>
      <c r="V52" s="43">
        <v>30</v>
      </c>
      <c r="W52" s="43"/>
      <c r="X52" s="43"/>
      <c r="Y52" s="43">
        <v>2</v>
      </c>
      <c r="Z52" s="23">
        <f t="shared" si="20"/>
        <v>30</v>
      </c>
      <c r="AA52" s="24">
        <f t="shared" si="21"/>
        <v>2</v>
      </c>
    </row>
    <row r="53" spans="1:27" ht="20.100000000000001" customHeight="1">
      <c r="A53" s="17">
        <v>32</v>
      </c>
      <c r="B53" s="29" t="s">
        <v>66</v>
      </c>
      <c r="C53" s="18"/>
      <c r="D53" s="18">
        <v>4</v>
      </c>
      <c r="E53" s="18"/>
      <c r="F53" s="40"/>
      <c r="G53" s="40"/>
      <c r="H53" s="40"/>
      <c r="I53" s="40"/>
      <c r="J53" s="40"/>
      <c r="K53" s="41"/>
      <c r="L53" s="41"/>
      <c r="M53" s="41"/>
      <c r="N53" s="41"/>
      <c r="O53" s="41"/>
      <c r="P53" s="42"/>
      <c r="Q53" s="42"/>
      <c r="R53" s="42"/>
      <c r="S53" s="42"/>
      <c r="T53" s="42"/>
      <c r="U53" s="43"/>
      <c r="V53" s="43"/>
      <c r="W53" s="43"/>
      <c r="X53" s="43"/>
      <c r="Y53" s="43">
        <v>4</v>
      </c>
      <c r="Z53" s="23">
        <f t="shared" si="20"/>
        <v>0</v>
      </c>
      <c r="AA53" s="24">
        <f t="shared" si="21"/>
        <v>4</v>
      </c>
    </row>
    <row r="54" spans="1:27" ht="20.100000000000001" customHeight="1">
      <c r="A54" s="73" t="s">
        <v>67</v>
      </c>
      <c r="B54" s="74"/>
      <c r="C54" s="18"/>
      <c r="D54" s="18"/>
      <c r="E54" s="18"/>
      <c r="F54" s="12">
        <f t="shared" ref="F54:Y54" si="24">SUM(F36:F42,F44:F46,F48:F53)</f>
        <v>64</v>
      </c>
      <c r="G54" s="12">
        <f t="shared" si="24"/>
        <v>0</v>
      </c>
      <c r="H54" s="12">
        <f t="shared" si="24"/>
        <v>26</v>
      </c>
      <c r="I54" s="12">
        <f t="shared" si="24"/>
        <v>0</v>
      </c>
      <c r="J54" s="12">
        <f t="shared" si="24"/>
        <v>5</v>
      </c>
      <c r="K54" s="31">
        <f t="shared" si="24"/>
        <v>54</v>
      </c>
      <c r="L54" s="31">
        <f t="shared" si="24"/>
        <v>0</v>
      </c>
      <c r="M54" s="31">
        <f t="shared" si="24"/>
        <v>76</v>
      </c>
      <c r="N54" s="31">
        <f t="shared" si="24"/>
        <v>0</v>
      </c>
      <c r="O54" s="31">
        <f t="shared" si="24"/>
        <v>7</v>
      </c>
      <c r="P54" s="32">
        <f t="shared" si="24"/>
        <v>30</v>
      </c>
      <c r="Q54" s="32">
        <f t="shared" si="24"/>
        <v>0</v>
      </c>
      <c r="R54" s="32">
        <f t="shared" si="24"/>
        <v>80</v>
      </c>
      <c r="S54" s="32">
        <f t="shared" si="24"/>
        <v>0</v>
      </c>
      <c r="T54" s="32">
        <f t="shared" si="24"/>
        <v>8</v>
      </c>
      <c r="U54" s="33">
        <f t="shared" si="24"/>
        <v>0</v>
      </c>
      <c r="V54" s="33">
        <f t="shared" si="24"/>
        <v>30</v>
      </c>
      <c r="W54" s="33">
        <f t="shared" si="24"/>
        <v>60</v>
      </c>
      <c r="X54" s="33">
        <f t="shared" si="24"/>
        <v>0</v>
      </c>
      <c r="Y54" s="33">
        <f t="shared" si="24"/>
        <v>10</v>
      </c>
      <c r="Z54" s="23">
        <f>SUM(Z36:Z53)</f>
        <v>420</v>
      </c>
      <c r="AA54" s="24">
        <f>SUM(AA36:AA53)</f>
        <v>30</v>
      </c>
    </row>
    <row r="55" spans="1:27" s="34" customFormat="1" ht="20.100000000000001" customHeight="1">
      <c r="A55" s="78" t="s">
        <v>68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</row>
    <row r="56" spans="1:27" ht="20.100000000000001" customHeight="1">
      <c r="A56" s="17">
        <v>33</v>
      </c>
      <c r="B56" s="36" t="s">
        <v>69</v>
      </c>
      <c r="C56" s="25">
        <v>1</v>
      </c>
      <c r="D56" s="18"/>
      <c r="E56" s="18"/>
      <c r="F56" s="19"/>
      <c r="G56" s="19">
        <v>30</v>
      </c>
      <c r="H56" s="19"/>
      <c r="I56" s="19"/>
      <c r="J56" s="19">
        <v>5</v>
      </c>
      <c r="K56" s="20"/>
      <c r="L56" s="20"/>
      <c r="M56" s="20"/>
      <c r="N56" s="20"/>
      <c r="O56" s="20"/>
      <c r="P56" s="37"/>
      <c r="Q56" s="46"/>
      <c r="R56" s="46"/>
      <c r="S56" s="46"/>
      <c r="T56" s="37"/>
      <c r="U56" s="22"/>
      <c r="V56" s="22"/>
      <c r="W56" s="22"/>
      <c r="X56" s="22"/>
      <c r="Y56" s="22"/>
      <c r="Z56" s="23">
        <f t="shared" ref="Z56:Z63" si="25">SUM(F56:Y56)-AA56</f>
        <v>30</v>
      </c>
      <c r="AA56" s="24">
        <f t="shared" ref="AA56:AA63" si="26">SUM(J56,O56,T56,Y56)</f>
        <v>5</v>
      </c>
    </row>
    <row r="57" spans="1:27" ht="20.100000000000001" customHeight="1">
      <c r="A57" s="17">
        <v>34</v>
      </c>
      <c r="B57" s="29" t="s">
        <v>70</v>
      </c>
      <c r="C57" s="18">
        <v>2</v>
      </c>
      <c r="D57" s="18"/>
      <c r="E57" s="18"/>
      <c r="F57" s="19"/>
      <c r="G57" s="19"/>
      <c r="H57" s="19"/>
      <c r="I57" s="19"/>
      <c r="J57" s="19"/>
      <c r="K57" s="20">
        <v>30</v>
      </c>
      <c r="L57" s="20"/>
      <c r="M57" s="20"/>
      <c r="N57" s="20"/>
      <c r="O57" s="20">
        <v>3</v>
      </c>
      <c r="P57" s="21"/>
      <c r="Q57" s="21"/>
      <c r="R57" s="21"/>
      <c r="S57" s="21"/>
      <c r="T57" s="21"/>
      <c r="U57" s="22"/>
      <c r="V57" s="22"/>
      <c r="W57" s="22"/>
      <c r="X57" s="22"/>
      <c r="Y57" s="22"/>
      <c r="Z57" s="23">
        <f>SUM(F57:Y57)-AA57</f>
        <v>30</v>
      </c>
      <c r="AA57" s="24">
        <f t="shared" si="26"/>
        <v>3</v>
      </c>
    </row>
    <row r="58" spans="1:27" ht="20.100000000000001" customHeight="1">
      <c r="A58" s="17">
        <v>35</v>
      </c>
      <c r="B58" s="36" t="s">
        <v>71</v>
      </c>
      <c r="C58" s="18"/>
      <c r="D58" s="25">
        <v>2</v>
      </c>
      <c r="E58" s="18"/>
      <c r="F58" s="19"/>
      <c r="G58" s="19"/>
      <c r="H58" s="19"/>
      <c r="I58" s="19"/>
      <c r="J58" s="19"/>
      <c r="K58" s="20"/>
      <c r="L58" s="20"/>
      <c r="M58" s="47">
        <v>30</v>
      </c>
      <c r="N58" s="20"/>
      <c r="O58" s="47">
        <v>4</v>
      </c>
      <c r="P58" s="21"/>
      <c r="Q58" s="21"/>
      <c r="R58" s="21"/>
      <c r="S58" s="21"/>
      <c r="T58" s="21"/>
      <c r="U58" s="28"/>
      <c r="V58" s="28"/>
      <c r="W58" s="28"/>
      <c r="X58" s="28"/>
      <c r="Y58" s="28"/>
      <c r="Z58" s="23">
        <f>SUM(F58:Y58)-AA58</f>
        <v>30</v>
      </c>
      <c r="AA58" s="24">
        <f>SUM(J58,O58,T58,Y58)</f>
        <v>4</v>
      </c>
    </row>
    <row r="59" spans="1:27" ht="20.100000000000001" customHeight="1">
      <c r="A59" s="17">
        <v>36</v>
      </c>
      <c r="B59" s="36" t="s">
        <v>72</v>
      </c>
      <c r="C59" s="18"/>
      <c r="D59" s="25">
        <v>3</v>
      </c>
      <c r="E59" s="18"/>
      <c r="F59" s="19"/>
      <c r="G59" s="19"/>
      <c r="H59" s="19"/>
      <c r="I59" s="19"/>
      <c r="J59" s="19"/>
      <c r="K59" s="20"/>
      <c r="L59" s="20"/>
      <c r="M59" s="47"/>
      <c r="N59" s="20"/>
      <c r="O59" s="47"/>
      <c r="P59" s="21"/>
      <c r="Q59" s="21"/>
      <c r="R59" s="21">
        <v>30</v>
      </c>
      <c r="S59" s="21"/>
      <c r="T59" s="21">
        <v>4</v>
      </c>
      <c r="U59" s="28"/>
      <c r="V59" s="28"/>
      <c r="W59" s="28"/>
      <c r="X59" s="28"/>
      <c r="Y59" s="28"/>
      <c r="Z59" s="23">
        <f>SUM(F59:Y59)-AA59</f>
        <v>30</v>
      </c>
      <c r="AA59" s="24">
        <f>SUM(J59,O59,T59,Y59)</f>
        <v>4</v>
      </c>
    </row>
    <row r="60" spans="1:27" ht="20.100000000000001" customHeight="1">
      <c r="A60" s="17">
        <v>37</v>
      </c>
      <c r="B60" s="29" t="s">
        <v>73</v>
      </c>
      <c r="C60" s="18"/>
      <c r="D60" s="18">
        <v>3</v>
      </c>
      <c r="E60" s="18"/>
      <c r="F60" s="19"/>
      <c r="G60" s="19"/>
      <c r="H60" s="19"/>
      <c r="I60" s="19"/>
      <c r="J60" s="19"/>
      <c r="K60" s="20"/>
      <c r="L60" s="20"/>
      <c r="M60" s="20"/>
      <c r="N60" s="20"/>
      <c r="O60" s="20"/>
      <c r="P60" s="21"/>
      <c r="Q60" s="21"/>
      <c r="R60" s="21">
        <v>30</v>
      </c>
      <c r="S60" s="21"/>
      <c r="T60" s="21">
        <v>4</v>
      </c>
      <c r="U60" s="28"/>
      <c r="V60" s="28"/>
      <c r="W60" s="28"/>
      <c r="X60" s="28"/>
      <c r="Y60" s="28"/>
      <c r="Z60" s="23">
        <f>SUM(F60:Y60)-AA60</f>
        <v>30</v>
      </c>
      <c r="AA60" s="24">
        <f>SUM(J60,O60,T60,Y60)</f>
        <v>4</v>
      </c>
    </row>
    <row r="61" spans="1:27" ht="20.100000000000001" customHeight="1">
      <c r="A61" s="17">
        <v>38</v>
      </c>
      <c r="B61" s="29" t="s">
        <v>74</v>
      </c>
      <c r="C61" s="18"/>
      <c r="D61" s="18">
        <v>4</v>
      </c>
      <c r="E61" s="18"/>
      <c r="F61" s="19"/>
      <c r="G61" s="19"/>
      <c r="H61" s="19"/>
      <c r="I61" s="19"/>
      <c r="J61" s="19"/>
      <c r="K61" s="20"/>
      <c r="L61" s="20"/>
      <c r="M61" s="20"/>
      <c r="N61" s="20"/>
      <c r="O61" s="20"/>
      <c r="P61" s="21"/>
      <c r="Q61" s="21"/>
      <c r="R61" s="21"/>
      <c r="S61" s="21"/>
      <c r="T61" s="21"/>
      <c r="U61" s="28"/>
      <c r="V61" s="28"/>
      <c r="W61" s="28">
        <v>30</v>
      </c>
      <c r="X61" s="28"/>
      <c r="Y61" s="28">
        <v>4</v>
      </c>
      <c r="Z61" s="23">
        <f>SUM(F61:Y61)-AA61</f>
        <v>30</v>
      </c>
      <c r="AA61" s="24">
        <f>SUM(J61,O61,T61,Y61)</f>
        <v>4</v>
      </c>
    </row>
    <row r="62" spans="1:27" ht="20.100000000000001" customHeight="1">
      <c r="A62" s="17">
        <v>39</v>
      </c>
      <c r="B62" s="30" t="s">
        <v>75</v>
      </c>
      <c r="C62" s="18"/>
      <c r="D62" s="18">
        <v>4</v>
      </c>
      <c r="E62" s="18"/>
      <c r="F62" s="19"/>
      <c r="G62" s="19"/>
      <c r="H62" s="19"/>
      <c r="I62" s="19"/>
      <c r="J62" s="19"/>
      <c r="K62" s="20"/>
      <c r="L62" s="20"/>
      <c r="M62" s="20"/>
      <c r="N62" s="20"/>
      <c r="O62" s="20"/>
      <c r="P62" s="21"/>
      <c r="Q62" s="21"/>
      <c r="R62" s="21"/>
      <c r="S62" s="21"/>
      <c r="T62" s="21"/>
      <c r="U62" s="22">
        <v>30</v>
      </c>
      <c r="V62" s="22"/>
      <c r="W62" s="22"/>
      <c r="X62" s="22"/>
      <c r="Y62" s="22">
        <v>3</v>
      </c>
      <c r="Z62" s="23">
        <f t="shared" ref="Z62" si="27">SUM(F62:Y62)-AA62</f>
        <v>30</v>
      </c>
      <c r="AA62" s="24">
        <f t="shared" ref="AA62" si="28">SUM(J62,O62,T62,Y62)</f>
        <v>3</v>
      </c>
    </row>
    <row r="63" spans="1:27" ht="20.100000000000001" customHeight="1">
      <c r="A63" s="17">
        <v>40</v>
      </c>
      <c r="B63" s="29" t="s">
        <v>76</v>
      </c>
      <c r="C63" s="18"/>
      <c r="D63" s="18">
        <v>4</v>
      </c>
      <c r="E63" s="18"/>
      <c r="F63" s="19"/>
      <c r="G63" s="19"/>
      <c r="H63" s="19"/>
      <c r="I63" s="19"/>
      <c r="J63" s="19"/>
      <c r="K63" s="20"/>
      <c r="L63" s="20"/>
      <c r="M63" s="20"/>
      <c r="N63" s="20"/>
      <c r="O63" s="20"/>
      <c r="P63" s="21"/>
      <c r="Q63" s="21"/>
      <c r="R63" s="21"/>
      <c r="S63" s="21"/>
      <c r="T63" s="21"/>
      <c r="U63" s="28"/>
      <c r="V63" s="28"/>
      <c r="W63" s="28"/>
      <c r="X63" s="28"/>
      <c r="Y63" s="28">
        <v>3</v>
      </c>
      <c r="Z63" s="23">
        <f t="shared" si="25"/>
        <v>0</v>
      </c>
      <c r="AA63" s="24">
        <f t="shared" si="26"/>
        <v>3</v>
      </c>
    </row>
    <row r="64" spans="1:27" ht="20.100000000000001" customHeight="1">
      <c r="A64" s="73" t="s">
        <v>77</v>
      </c>
      <c r="B64" s="74"/>
      <c r="C64" s="18"/>
      <c r="D64" s="18"/>
      <c r="E64" s="18"/>
      <c r="F64" s="16">
        <f t="shared" ref="F64:AA64" si="29">SUM(F56:F63)</f>
        <v>0</v>
      </c>
      <c r="G64" s="16">
        <f t="shared" si="29"/>
        <v>30</v>
      </c>
      <c r="H64" s="16">
        <f t="shared" si="29"/>
        <v>0</v>
      </c>
      <c r="I64" s="16">
        <f t="shared" si="29"/>
        <v>0</v>
      </c>
      <c r="J64" s="16">
        <f t="shared" si="29"/>
        <v>5</v>
      </c>
      <c r="K64" s="31">
        <f t="shared" si="29"/>
        <v>30</v>
      </c>
      <c r="L64" s="31">
        <f t="shared" si="29"/>
        <v>0</v>
      </c>
      <c r="M64" s="31">
        <f t="shared" si="29"/>
        <v>30</v>
      </c>
      <c r="N64" s="31">
        <f t="shared" si="29"/>
        <v>0</v>
      </c>
      <c r="O64" s="31">
        <f t="shared" si="29"/>
        <v>7</v>
      </c>
      <c r="P64" s="32">
        <f t="shared" si="29"/>
        <v>0</v>
      </c>
      <c r="Q64" s="32">
        <f t="shared" si="29"/>
        <v>0</v>
      </c>
      <c r="R64" s="32">
        <f t="shared" si="29"/>
        <v>60</v>
      </c>
      <c r="S64" s="32">
        <f t="shared" si="29"/>
        <v>0</v>
      </c>
      <c r="T64" s="32">
        <f t="shared" si="29"/>
        <v>8</v>
      </c>
      <c r="U64" s="33">
        <f t="shared" si="29"/>
        <v>30</v>
      </c>
      <c r="V64" s="33">
        <f t="shared" si="29"/>
        <v>0</v>
      </c>
      <c r="W64" s="33">
        <f t="shared" si="29"/>
        <v>30</v>
      </c>
      <c r="X64" s="33">
        <f t="shared" si="29"/>
        <v>0</v>
      </c>
      <c r="Y64" s="33">
        <f t="shared" si="29"/>
        <v>10</v>
      </c>
      <c r="Z64" s="23">
        <f t="shared" si="29"/>
        <v>210</v>
      </c>
      <c r="AA64" s="24">
        <f t="shared" si="29"/>
        <v>30</v>
      </c>
    </row>
    <row r="65" spans="1:27" ht="20.100000000000001" customHeight="1">
      <c r="A65" s="75" t="s">
        <v>78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</row>
    <row r="66" spans="1:27" ht="20.100000000000001" customHeight="1">
      <c r="A66" s="35">
        <v>41</v>
      </c>
      <c r="B66" s="30" t="s">
        <v>79</v>
      </c>
      <c r="C66" s="18"/>
      <c r="D66" s="18">
        <v>1</v>
      </c>
      <c r="E66" s="18"/>
      <c r="F66" s="19"/>
      <c r="G66" s="19"/>
      <c r="H66" s="19">
        <v>90</v>
      </c>
      <c r="I66" s="19"/>
      <c r="J66" s="19">
        <v>10</v>
      </c>
      <c r="K66" s="20"/>
      <c r="L66" s="20"/>
      <c r="M66" s="20"/>
      <c r="N66" s="20"/>
      <c r="O66" s="20"/>
      <c r="P66" s="21"/>
      <c r="Q66" s="21"/>
      <c r="R66" s="21"/>
      <c r="S66" s="21"/>
      <c r="T66" s="21"/>
      <c r="U66" s="22"/>
      <c r="V66" s="22"/>
      <c r="W66" s="22"/>
      <c r="X66" s="22"/>
      <c r="Y66" s="22"/>
      <c r="Z66" s="23">
        <f>SUM(F66:Y66)-AA66</f>
        <v>90</v>
      </c>
      <c r="AA66" s="24">
        <f t="shared" si="8"/>
        <v>10</v>
      </c>
    </row>
    <row r="67" spans="1:27" ht="20.100000000000001" customHeight="1">
      <c r="A67" s="35">
        <v>42</v>
      </c>
      <c r="B67" s="30" t="s">
        <v>80</v>
      </c>
      <c r="C67" s="18">
        <v>2</v>
      </c>
      <c r="D67" s="18"/>
      <c r="E67" s="18"/>
      <c r="F67" s="19"/>
      <c r="G67" s="19"/>
      <c r="H67" s="19"/>
      <c r="I67" s="19"/>
      <c r="J67" s="19"/>
      <c r="K67" s="20"/>
      <c r="L67" s="20"/>
      <c r="M67" s="20">
        <v>90</v>
      </c>
      <c r="N67" s="20"/>
      <c r="O67" s="20">
        <v>12</v>
      </c>
      <c r="P67" s="21"/>
      <c r="Q67" s="21"/>
      <c r="R67" s="21"/>
      <c r="S67" s="21"/>
      <c r="T67" s="21"/>
      <c r="U67" s="22"/>
      <c r="V67" s="22"/>
      <c r="W67" s="22"/>
      <c r="X67" s="22"/>
      <c r="Y67" s="22"/>
      <c r="Z67" s="23">
        <f>SUM(F67:Y67)-AA67</f>
        <v>90</v>
      </c>
      <c r="AA67" s="24">
        <f t="shared" ref="AA67" si="30">SUM(J67,O67,T67,Y67)</f>
        <v>12</v>
      </c>
    </row>
    <row r="68" spans="1:27" ht="20.100000000000001" customHeight="1">
      <c r="A68" s="35">
        <v>43</v>
      </c>
      <c r="B68" s="30" t="s">
        <v>81</v>
      </c>
      <c r="C68" s="18"/>
      <c r="D68" s="18">
        <v>3</v>
      </c>
      <c r="E68" s="18"/>
      <c r="F68" s="19"/>
      <c r="G68" s="19"/>
      <c r="H68" s="19"/>
      <c r="I68" s="19"/>
      <c r="J68" s="19"/>
      <c r="K68" s="20"/>
      <c r="L68" s="20"/>
      <c r="M68" s="20"/>
      <c r="N68" s="20"/>
      <c r="O68" s="20"/>
      <c r="P68" s="21"/>
      <c r="Q68" s="21"/>
      <c r="R68" s="21">
        <v>90</v>
      </c>
      <c r="S68" s="21"/>
      <c r="T68" s="21">
        <v>9</v>
      </c>
      <c r="U68" s="22"/>
      <c r="V68" s="22"/>
      <c r="W68" s="22"/>
      <c r="X68" s="22"/>
      <c r="Y68" s="22"/>
      <c r="Z68" s="23">
        <f>SUM(F68:Y68)-AA68</f>
        <v>90</v>
      </c>
      <c r="AA68" s="24">
        <f t="shared" ref="AA68" si="31">SUM(J68,O68,T68,Y68)</f>
        <v>9</v>
      </c>
    </row>
    <row r="69" spans="1:27" ht="20.100000000000001" customHeight="1">
      <c r="A69" s="35">
        <v>44</v>
      </c>
      <c r="B69" s="30" t="s">
        <v>82</v>
      </c>
      <c r="C69" s="18">
        <v>4</v>
      </c>
      <c r="D69" s="18"/>
      <c r="E69" s="18"/>
      <c r="F69" s="19"/>
      <c r="G69" s="19"/>
      <c r="H69" s="19"/>
      <c r="I69" s="19"/>
      <c r="J69" s="19"/>
      <c r="K69" s="20"/>
      <c r="L69" s="20"/>
      <c r="M69" s="20"/>
      <c r="N69" s="20"/>
      <c r="O69" s="20"/>
      <c r="P69" s="21"/>
      <c r="Q69" s="21"/>
      <c r="R69" s="21"/>
      <c r="S69" s="21"/>
      <c r="T69" s="21"/>
      <c r="U69" s="22"/>
      <c r="V69" s="22"/>
      <c r="W69" s="22">
        <v>60</v>
      </c>
      <c r="X69" s="22"/>
      <c r="Y69" s="22">
        <v>7</v>
      </c>
      <c r="Z69" s="23">
        <f>SUM(F69:Y69)-AA69</f>
        <v>60</v>
      </c>
      <c r="AA69" s="24">
        <f t="shared" ref="AA69" si="32">SUM(J69,O69,T69,Y69)</f>
        <v>7</v>
      </c>
    </row>
    <row r="70" spans="1:27" ht="20.100000000000001" customHeight="1">
      <c r="A70" s="35">
        <v>45</v>
      </c>
      <c r="B70" s="29" t="s">
        <v>83</v>
      </c>
      <c r="C70" s="18">
        <v>3</v>
      </c>
      <c r="D70" s="18"/>
      <c r="E70" s="18"/>
      <c r="F70" s="19"/>
      <c r="G70" s="19"/>
      <c r="H70" s="19"/>
      <c r="I70" s="19"/>
      <c r="J70" s="19"/>
      <c r="K70" s="20"/>
      <c r="L70" s="20"/>
      <c r="M70" s="20"/>
      <c r="N70" s="20"/>
      <c r="O70" s="20"/>
      <c r="P70" s="21">
        <v>30</v>
      </c>
      <c r="Q70" s="21"/>
      <c r="R70" s="21"/>
      <c r="S70" s="21"/>
      <c r="T70" s="21">
        <v>3</v>
      </c>
      <c r="U70" s="28"/>
      <c r="V70" s="28"/>
      <c r="W70" s="28"/>
      <c r="X70" s="28"/>
      <c r="Y70" s="28"/>
      <c r="Z70" s="23">
        <f t="shared" ref="Z70:Z71" si="33">SUM(F70:Y70)-AA70</f>
        <v>30</v>
      </c>
      <c r="AA70" s="24">
        <f t="shared" ref="AA70:AA71" si="34">SUM(J70,O70,T70,Y70)</f>
        <v>3</v>
      </c>
    </row>
    <row r="71" spans="1:27" ht="20.100000000000001" customHeight="1">
      <c r="A71" s="35">
        <v>46</v>
      </c>
      <c r="B71" s="29" t="s">
        <v>84</v>
      </c>
      <c r="C71" s="18">
        <v>1</v>
      </c>
      <c r="D71" s="18"/>
      <c r="E71" s="18"/>
      <c r="F71" s="19">
        <v>30</v>
      </c>
      <c r="G71" s="19"/>
      <c r="H71" s="19"/>
      <c r="I71" s="19"/>
      <c r="J71" s="19">
        <v>3</v>
      </c>
      <c r="K71" s="20"/>
      <c r="L71" s="20"/>
      <c r="M71" s="20"/>
      <c r="N71" s="20"/>
      <c r="O71" s="20"/>
      <c r="P71" s="21"/>
      <c r="Q71" s="21"/>
      <c r="R71" s="21"/>
      <c r="S71" s="21"/>
      <c r="T71" s="21"/>
      <c r="U71" s="28"/>
      <c r="V71" s="28"/>
      <c r="W71" s="28"/>
      <c r="X71" s="28"/>
      <c r="Y71" s="28"/>
      <c r="Z71" s="23">
        <f t="shared" si="33"/>
        <v>30</v>
      </c>
      <c r="AA71" s="24">
        <f t="shared" si="34"/>
        <v>3</v>
      </c>
    </row>
    <row r="72" spans="1:27" ht="20.100000000000001" customHeight="1">
      <c r="A72" s="73" t="s">
        <v>39</v>
      </c>
      <c r="B72" s="74"/>
      <c r="C72" s="18"/>
      <c r="D72" s="18"/>
      <c r="E72" s="18"/>
      <c r="F72" s="16">
        <f t="shared" ref="F72:Y72" si="35">SUM(F66:F71)</f>
        <v>30</v>
      </c>
      <c r="G72" s="16">
        <f t="shared" si="35"/>
        <v>0</v>
      </c>
      <c r="H72" s="16">
        <f t="shared" si="35"/>
        <v>90</v>
      </c>
      <c r="I72" s="16">
        <f t="shared" si="35"/>
        <v>0</v>
      </c>
      <c r="J72" s="16">
        <f t="shared" si="35"/>
        <v>13</v>
      </c>
      <c r="K72" s="31">
        <f t="shared" si="35"/>
        <v>0</v>
      </c>
      <c r="L72" s="31">
        <f t="shared" si="35"/>
        <v>0</v>
      </c>
      <c r="M72" s="31">
        <f t="shared" si="35"/>
        <v>90</v>
      </c>
      <c r="N72" s="31">
        <f t="shared" si="35"/>
        <v>0</v>
      </c>
      <c r="O72" s="31">
        <f t="shared" si="35"/>
        <v>12</v>
      </c>
      <c r="P72" s="32">
        <f t="shared" si="35"/>
        <v>30</v>
      </c>
      <c r="Q72" s="32">
        <f t="shared" si="35"/>
        <v>0</v>
      </c>
      <c r="R72" s="32">
        <f t="shared" si="35"/>
        <v>90</v>
      </c>
      <c r="S72" s="32">
        <f t="shared" si="35"/>
        <v>0</v>
      </c>
      <c r="T72" s="32">
        <f t="shared" si="35"/>
        <v>12</v>
      </c>
      <c r="U72" s="33">
        <f t="shared" si="35"/>
        <v>0</v>
      </c>
      <c r="V72" s="33">
        <f t="shared" si="35"/>
        <v>0</v>
      </c>
      <c r="W72" s="33">
        <f t="shared" si="35"/>
        <v>60</v>
      </c>
      <c r="X72" s="33">
        <f t="shared" si="35"/>
        <v>0</v>
      </c>
      <c r="Y72" s="33">
        <f t="shared" si="35"/>
        <v>7</v>
      </c>
      <c r="Z72" s="23">
        <f>SUM(Z66:Z71)</f>
        <v>390</v>
      </c>
      <c r="AA72" s="24">
        <f>SUM(AA66:AA71)</f>
        <v>44</v>
      </c>
    </row>
    <row r="73" spans="1:27" ht="20.100000000000001" customHeight="1">
      <c r="A73" s="89" t="s">
        <v>85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1"/>
    </row>
    <row r="74" spans="1:27" ht="20.100000000000001" customHeight="1">
      <c r="A74" s="81" t="s">
        <v>48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3"/>
    </row>
    <row r="75" spans="1:27" ht="20.100000000000001" customHeight="1">
      <c r="A75" s="38">
        <v>47</v>
      </c>
      <c r="B75" s="39" t="s">
        <v>49</v>
      </c>
      <c r="C75" s="18"/>
      <c r="D75" s="18">
        <v>1</v>
      </c>
      <c r="E75" s="18"/>
      <c r="F75" s="40">
        <v>20</v>
      </c>
      <c r="G75" s="40"/>
      <c r="H75" s="40">
        <v>10</v>
      </c>
      <c r="I75" s="40"/>
      <c r="J75" s="40">
        <v>2</v>
      </c>
      <c r="K75" s="41"/>
      <c r="L75" s="41"/>
      <c r="M75" s="41"/>
      <c r="N75" s="41"/>
      <c r="O75" s="41"/>
      <c r="P75" s="42"/>
      <c r="Q75" s="42"/>
      <c r="R75" s="42"/>
      <c r="S75" s="42"/>
      <c r="T75" s="42"/>
      <c r="U75" s="43"/>
      <c r="V75" s="43"/>
      <c r="W75" s="43"/>
      <c r="X75" s="43"/>
      <c r="Y75" s="43"/>
      <c r="Z75" s="23">
        <f>SUM(F75:Y75)-AA75</f>
        <v>30</v>
      </c>
      <c r="AA75" s="24">
        <f t="shared" ref="AA75" si="36">SUM(J75,O75,T75,Y75)</f>
        <v>2</v>
      </c>
    </row>
    <row r="76" spans="1:27" ht="20.100000000000001" customHeight="1">
      <c r="A76" s="38">
        <v>48</v>
      </c>
      <c r="B76" s="39" t="s">
        <v>50</v>
      </c>
      <c r="C76" s="18"/>
      <c r="D76" s="18">
        <v>1</v>
      </c>
      <c r="E76" s="18"/>
      <c r="F76" s="40">
        <v>16</v>
      </c>
      <c r="G76" s="40"/>
      <c r="H76" s="40">
        <v>4</v>
      </c>
      <c r="I76" s="40"/>
      <c r="J76" s="40">
        <v>1</v>
      </c>
      <c r="K76" s="41"/>
      <c r="L76" s="41"/>
      <c r="M76" s="41"/>
      <c r="N76" s="41"/>
      <c r="O76" s="41"/>
      <c r="P76" s="42"/>
      <c r="Q76" s="42"/>
      <c r="R76" s="42"/>
      <c r="S76" s="42"/>
      <c r="T76" s="42"/>
      <c r="U76" s="43"/>
      <c r="V76" s="43"/>
      <c r="W76" s="43"/>
      <c r="X76" s="43"/>
      <c r="Y76" s="43"/>
      <c r="Z76" s="23">
        <f t="shared" ref="Z76:Z81" si="37">SUM(F76:Y76)-AA76</f>
        <v>20</v>
      </c>
      <c r="AA76" s="24">
        <f t="shared" ref="AA76:AA81" si="38">SUM(J76,O76,T76,Y76)</f>
        <v>1</v>
      </c>
    </row>
    <row r="77" spans="1:27" ht="20.100000000000001" customHeight="1">
      <c r="A77" s="38">
        <v>49</v>
      </c>
      <c r="B77" s="29" t="s">
        <v>51</v>
      </c>
      <c r="C77" s="18"/>
      <c r="D77" s="18">
        <v>1</v>
      </c>
      <c r="E77" s="18"/>
      <c r="F77" s="40">
        <v>12</v>
      </c>
      <c r="G77" s="40"/>
      <c r="H77" s="40">
        <v>8</v>
      </c>
      <c r="I77" s="40"/>
      <c r="J77" s="40">
        <v>1</v>
      </c>
      <c r="K77" s="41"/>
      <c r="L77" s="41"/>
      <c r="M77" s="41"/>
      <c r="N77" s="41"/>
      <c r="O77" s="41"/>
      <c r="P77" s="42"/>
      <c r="Q77" s="42"/>
      <c r="R77" s="42"/>
      <c r="S77" s="42"/>
      <c r="T77" s="42"/>
      <c r="U77" s="43"/>
      <c r="V77" s="43"/>
      <c r="W77" s="43"/>
      <c r="X77" s="43"/>
      <c r="Y77" s="43"/>
      <c r="Z77" s="23">
        <f t="shared" si="37"/>
        <v>20</v>
      </c>
      <c r="AA77" s="24">
        <f t="shared" si="38"/>
        <v>1</v>
      </c>
    </row>
    <row r="78" spans="1:27" ht="20.100000000000001" customHeight="1">
      <c r="A78" s="38">
        <v>50</v>
      </c>
      <c r="B78" s="29" t="s">
        <v>52</v>
      </c>
      <c r="C78" s="18"/>
      <c r="D78" s="18">
        <v>1</v>
      </c>
      <c r="E78" s="18"/>
      <c r="F78" s="40">
        <v>16</v>
      </c>
      <c r="G78" s="40"/>
      <c r="H78" s="40">
        <v>4</v>
      </c>
      <c r="I78" s="40"/>
      <c r="J78" s="40">
        <v>1</v>
      </c>
      <c r="K78" s="41"/>
      <c r="L78" s="41"/>
      <c r="M78" s="41"/>
      <c r="N78" s="41"/>
      <c r="O78" s="41"/>
      <c r="P78" s="42"/>
      <c r="Q78" s="42"/>
      <c r="R78" s="42"/>
      <c r="S78" s="42"/>
      <c r="T78" s="42"/>
      <c r="U78" s="43"/>
      <c r="V78" s="43"/>
      <c r="W78" s="43"/>
      <c r="X78" s="43"/>
      <c r="Y78" s="43"/>
      <c r="Z78" s="23">
        <f t="shared" si="37"/>
        <v>20</v>
      </c>
      <c r="AA78" s="24">
        <f t="shared" si="38"/>
        <v>1</v>
      </c>
    </row>
    <row r="79" spans="1:27" ht="20.100000000000001" customHeight="1">
      <c r="A79" s="38">
        <v>51</v>
      </c>
      <c r="B79" s="29" t="s">
        <v>53</v>
      </c>
      <c r="C79" s="18"/>
      <c r="D79" s="18">
        <v>2</v>
      </c>
      <c r="E79" s="18"/>
      <c r="F79" s="40"/>
      <c r="G79" s="40"/>
      <c r="H79" s="40"/>
      <c r="I79" s="40"/>
      <c r="J79" s="40"/>
      <c r="K79" s="41">
        <v>24</v>
      </c>
      <c r="L79" s="41"/>
      <c r="M79" s="41">
        <v>6</v>
      </c>
      <c r="N79" s="41"/>
      <c r="O79" s="41">
        <v>2</v>
      </c>
      <c r="P79" s="42"/>
      <c r="Q79" s="42"/>
      <c r="R79" s="42"/>
      <c r="S79" s="42"/>
      <c r="T79" s="42"/>
      <c r="U79" s="43"/>
      <c r="V79" s="43"/>
      <c r="W79" s="43"/>
      <c r="X79" s="43"/>
      <c r="Y79" s="43"/>
      <c r="Z79" s="23">
        <f t="shared" si="37"/>
        <v>30</v>
      </c>
      <c r="AA79" s="24">
        <f t="shared" si="38"/>
        <v>2</v>
      </c>
    </row>
    <row r="80" spans="1:27" ht="20.100000000000001" customHeight="1">
      <c r="A80" s="38">
        <v>52</v>
      </c>
      <c r="B80" s="29" t="s">
        <v>54</v>
      </c>
      <c r="C80" s="18"/>
      <c r="D80" s="18">
        <v>3</v>
      </c>
      <c r="E80" s="18"/>
      <c r="F80" s="40"/>
      <c r="G80" s="40"/>
      <c r="H80" s="40"/>
      <c r="I80" s="40"/>
      <c r="J80" s="40"/>
      <c r="K80" s="41"/>
      <c r="L80" s="41"/>
      <c r="M80" s="41"/>
      <c r="N80" s="41"/>
      <c r="O80" s="41"/>
      <c r="P80" s="42"/>
      <c r="Q80" s="42"/>
      <c r="R80" s="42"/>
      <c r="S80" s="42"/>
      <c r="T80" s="42">
        <v>1</v>
      </c>
      <c r="U80" s="43"/>
      <c r="V80" s="43"/>
      <c r="W80" s="43"/>
      <c r="X80" s="43"/>
      <c r="Y80" s="43"/>
      <c r="Z80" s="23">
        <f t="shared" si="37"/>
        <v>0</v>
      </c>
      <c r="AA80" s="24">
        <f t="shared" si="38"/>
        <v>1</v>
      </c>
    </row>
    <row r="81" spans="1:27" ht="20.100000000000001" customHeight="1">
      <c r="A81" s="38">
        <v>53</v>
      </c>
      <c r="B81" s="44" t="s">
        <v>55</v>
      </c>
      <c r="C81" s="18"/>
      <c r="D81" s="18">
        <v>3</v>
      </c>
      <c r="E81" s="18"/>
      <c r="F81" s="40"/>
      <c r="G81" s="40"/>
      <c r="H81" s="40"/>
      <c r="I81" s="40"/>
      <c r="J81" s="40"/>
      <c r="K81" s="41"/>
      <c r="L81" s="41"/>
      <c r="M81" s="41"/>
      <c r="N81" s="41"/>
      <c r="O81" s="41"/>
      <c r="P81" s="42"/>
      <c r="Q81" s="42"/>
      <c r="R81" s="42">
        <v>20</v>
      </c>
      <c r="S81" s="42"/>
      <c r="T81" s="42">
        <v>1</v>
      </c>
      <c r="U81" s="43"/>
      <c r="V81" s="43"/>
      <c r="W81" s="43"/>
      <c r="X81" s="43"/>
      <c r="Y81" s="43"/>
      <c r="Z81" s="23">
        <f t="shared" si="37"/>
        <v>20</v>
      </c>
      <c r="AA81" s="24">
        <f t="shared" si="38"/>
        <v>1</v>
      </c>
    </row>
    <row r="82" spans="1:27" ht="20.100000000000001" customHeight="1">
      <c r="A82" s="81" t="s">
        <v>56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3"/>
    </row>
    <row r="83" spans="1:27" ht="20.100000000000001" customHeight="1">
      <c r="A83" s="38">
        <v>54</v>
      </c>
      <c r="B83" s="30" t="s">
        <v>57</v>
      </c>
      <c r="C83" s="18"/>
      <c r="D83" s="18">
        <v>2</v>
      </c>
      <c r="E83" s="18"/>
      <c r="F83" s="40"/>
      <c r="G83" s="40"/>
      <c r="H83" s="40"/>
      <c r="I83" s="40"/>
      <c r="J83" s="40"/>
      <c r="K83" s="41"/>
      <c r="L83" s="41"/>
      <c r="M83" s="41">
        <v>40</v>
      </c>
      <c r="N83" s="41"/>
      <c r="O83" s="41">
        <v>2</v>
      </c>
      <c r="P83" s="42"/>
      <c r="Q83" s="42"/>
      <c r="R83" s="42"/>
      <c r="S83" s="42"/>
      <c r="T83" s="42"/>
      <c r="U83" s="43"/>
      <c r="V83" s="43"/>
      <c r="W83" s="43"/>
      <c r="X83" s="43"/>
      <c r="Y83" s="43"/>
      <c r="Z83" s="23">
        <f>SUM(F83:Y83)-AA83</f>
        <v>40</v>
      </c>
      <c r="AA83" s="24">
        <f t="shared" ref="AA83" si="39">SUM(J83,O83,T83,Y83)</f>
        <v>2</v>
      </c>
    </row>
    <row r="84" spans="1:27" ht="20.100000000000001" customHeight="1">
      <c r="A84" s="38">
        <v>55</v>
      </c>
      <c r="B84" s="30" t="s">
        <v>58</v>
      </c>
      <c r="C84" s="18"/>
      <c r="D84" s="18">
        <v>2</v>
      </c>
      <c r="E84" s="18"/>
      <c r="F84" s="40"/>
      <c r="G84" s="40"/>
      <c r="H84" s="40"/>
      <c r="I84" s="40"/>
      <c r="J84" s="40"/>
      <c r="K84" s="41">
        <v>30</v>
      </c>
      <c r="L84" s="41"/>
      <c r="M84" s="41">
        <v>10</v>
      </c>
      <c r="N84" s="41"/>
      <c r="O84" s="41">
        <v>2</v>
      </c>
      <c r="P84" s="42"/>
      <c r="Q84" s="42"/>
      <c r="R84" s="42"/>
      <c r="S84" s="42"/>
      <c r="T84" s="42"/>
      <c r="U84" s="43"/>
      <c r="V84" s="43"/>
      <c r="W84" s="43"/>
      <c r="X84" s="43"/>
      <c r="Y84" s="43"/>
      <c r="Z84" s="23">
        <f t="shared" ref="Z84:Z85" si="40">SUM(F84:Y84)-AA84</f>
        <v>40</v>
      </c>
      <c r="AA84" s="24">
        <f t="shared" ref="AA84:AA85" si="41">SUM(J84,O84,T84,Y84)</f>
        <v>2</v>
      </c>
    </row>
    <row r="85" spans="1:27" ht="20.100000000000001" customHeight="1">
      <c r="A85" s="38">
        <v>56</v>
      </c>
      <c r="B85" s="30" t="s">
        <v>59</v>
      </c>
      <c r="C85" s="18"/>
      <c r="D85" s="18">
        <v>2</v>
      </c>
      <c r="E85" s="18"/>
      <c r="F85" s="40"/>
      <c r="G85" s="40"/>
      <c r="H85" s="40"/>
      <c r="I85" s="40"/>
      <c r="J85" s="40"/>
      <c r="K85" s="41"/>
      <c r="L85" s="41"/>
      <c r="M85" s="41">
        <v>20</v>
      </c>
      <c r="N85" s="41"/>
      <c r="O85" s="41">
        <v>1</v>
      </c>
      <c r="P85" s="42"/>
      <c r="Q85" s="42"/>
      <c r="R85" s="42"/>
      <c r="S85" s="42"/>
      <c r="T85" s="42"/>
      <c r="U85" s="43"/>
      <c r="V85" s="43"/>
      <c r="W85" s="43"/>
      <c r="X85" s="43"/>
      <c r="Y85" s="43"/>
      <c r="Z85" s="23">
        <f t="shared" si="40"/>
        <v>20</v>
      </c>
      <c r="AA85" s="24">
        <f t="shared" si="41"/>
        <v>1</v>
      </c>
    </row>
    <row r="86" spans="1:27" ht="20.100000000000001" customHeight="1">
      <c r="A86" s="81" t="s">
        <v>86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3"/>
    </row>
    <row r="87" spans="1:27" ht="20.100000000000001" customHeight="1">
      <c r="A87" s="17">
        <v>57</v>
      </c>
      <c r="B87" s="44" t="s">
        <v>61</v>
      </c>
      <c r="C87" s="18"/>
      <c r="D87" s="18">
        <v>3</v>
      </c>
      <c r="E87" s="18"/>
      <c r="F87" s="40"/>
      <c r="G87" s="40"/>
      <c r="H87" s="40"/>
      <c r="I87" s="40"/>
      <c r="J87" s="40"/>
      <c r="K87" s="41"/>
      <c r="L87" s="41"/>
      <c r="M87" s="41"/>
      <c r="N87" s="41"/>
      <c r="O87" s="41"/>
      <c r="P87" s="42"/>
      <c r="Q87" s="42"/>
      <c r="R87" s="42">
        <v>30</v>
      </c>
      <c r="S87" s="42"/>
      <c r="T87" s="42">
        <v>2</v>
      </c>
      <c r="U87" s="43"/>
      <c r="V87" s="43"/>
      <c r="W87" s="43"/>
      <c r="X87" s="43"/>
      <c r="Y87" s="43"/>
      <c r="Z87" s="23">
        <f>SUM(F87:Y87)-AA87</f>
        <v>30</v>
      </c>
      <c r="AA87" s="24">
        <f>SUM(J87,O87,T87,Y87)</f>
        <v>2</v>
      </c>
    </row>
    <row r="88" spans="1:27" ht="20.100000000000001" customHeight="1">
      <c r="A88" s="17">
        <v>58</v>
      </c>
      <c r="B88" s="45" t="s">
        <v>62</v>
      </c>
      <c r="C88" s="18"/>
      <c r="D88" s="18">
        <v>3</v>
      </c>
      <c r="E88" s="18"/>
      <c r="F88" s="40"/>
      <c r="G88" s="40"/>
      <c r="H88" s="40"/>
      <c r="I88" s="40"/>
      <c r="J88" s="40"/>
      <c r="K88" s="41"/>
      <c r="L88" s="41"/>
      <c r="M88" s="41"/>
      <c r="N88" s="41"/>
      <c r="O88" s="41"/>
      <c r="P88" s="42">
        <v>30</v>
      </c>
      <c r="Q88" s="42"/>
      <c r="R88" s="42"/>
      <c r="S88" s="42"/>
      <c r="T88" s="42">
        <v>2</v>
      </c>
      <c r="U88" s="43"/>
      <c r="V88" s="43"/>
      <c r="W88" s="43"/>
      <c r="X88" s="43"/>
      <c r="Y88" s="43"/>
      <c r="Z88" s="23">
        <f>SUM(F88:Y88)-AA88</f>
        <v>30</v>
      </c>
      <c r="AA88" s="24">
        <f t="shared" ref="AA88" si="42">SUM(J88,O88,T88,Y88)</f>
        <v>2</v>
      </c>
    </row>
    <row r="89" spans="1:27" ht="20.100000000000001" customHeight="1">
      <c r="A89" s="17">
        <v>59</v>
      </c>
      <c r="B89" s="45" t="s">
        <v>87</v>
      </c>
      <c r="C89" s="18"/>
      <c r="D89" s="18">
        <v>3</v>
      </c>
      <c r="E89" s="18"/>
      <c r="F89" s="40"/>
      <c r="G89" s="40"/>
      <c r="H89" s="40"/>
      <c r="I89" s="40"/>
      <c r="J89" s="40"/>
      <c r="K89" s="41"/>
      <c r="L89" s="41"/>
      <c r="M89" s="41"/>
      <c r="N89" s="41"/>
      <c r="O89" s="41"/>
      <c r="P89" s="42"/>
      <c r="Q89" s="42"/>
      <c r="R89" s="42">
        <v>30</v>
      </c>
      <c r="S89" s="42"/>
      <c r="T89" s="42">
        <v>2</v>
      </c>
      <c r="U89" s="43"/>
      <c r="V89" s="43"/>
      <c r="W89" s="43"/>
      <c r="X89" s="43"/>
      <c r="Y89" s="43"/>
      <c r="Z89" s="23">
        <f t="shared" ref="Z89" si="43">SUM(F89:Y89)-AA89</f>
        <v>30</v>
      </c>
      <c r="AA89" s="24">
        <f t="shared" ref="AA89" si="44">SUM(J89,O89,T89,Y89)</f>
        <v>2</v>
      </c>
    </row>
    <row r="90" spans="1:27" ht="20.100000000000001" customHeight="1">
      <c r="A90" s="17">
        <v>60</v>
      </c>
      <c r="B90" s="45" t="s">
        <v>88</v>
      </c>
      <c r="C90" s="18">
        <v>4</v>
      </c>
      <c r="D90" s="18"/>
      <c r="E90" s="18"/>
      <c r="F90" s="40"/>
      <c r="G90" s="40"/>
      <c r="H90" s="40"/>
      <c r="I90" s="40"/>
      <c r="J90" s="40"/>
      <c r="K90" s="41"/>
      <c r="L90" s="41"/>
      <c r="M90" s="41"/>
      <c r="N90" s="41"/>
      <c r="O90" s="41"/>
      <c r="P90" s="42"/>
      <c r="Q90" s="42"/>
      <c r="R90" s="42"/>
      <c r="S90" s="42"/>
      <c r="T90" s="42"/>
      <c r="U90" s="43"/>
      <c r="V90" s="43"/>
      <c r="W90" s="43">
        <v>60</v>
      </c>
      <c r="X90" s="43"/>
      <c r="Y90" s="43">
        <v>4</v>
      </c>
      <c r="Z90" s="23">
        <f t="shared" ref="Z90:Z92" si="45">SUM(F90:Y90)-AA90</f>
        <v>60</v>
      </c>
      <c r="AA90" s="24">
        <f t="shared" ref="AA90:AA92" si="46">SUM(J90,O90,T90,Y90)</f>
        <v>4</v>
      </c>
    </row>
    <row r="91" spans="1:27" ht="20.100000000000001" customHeight="1">
      <c r="A91" s="17">
        <v>61</v>
      </c>
      <c r="B91" s="29" t="s">
        <v>65</v>
      </c>
      <c r="C91" s="18"/>
      <c r="D91" s="18">
        <v>4</v>
      </c>
      <c r="E91" s="18"/>
      <c r="F91" s="40"/>
      <c r="G91" s="40"/>
      <c r="H91" s="40"/>
      <c r="I91" s="40"/>
      <c r="J91" s="40"/>
      <c r="K91" s="41"/>
      <c r="L91" s="41"/>
      <c r="M91" s="41"/>
      <c r="N91" s="41"/>
      <c r="O91" s="41"/>
      <c r="P91" s="42"/>
      <c r="Q91" s="42"/>
      <c r="R91" s="42"/>
      <c r="S91" s="42"/>
      <c r="T91" s="42"/>
      <c r="U91" s="43"/>
      <c r="V91" s="43">
        <v>30</v>
      </c>
      <c r="W91" s="43"/>
      <c r="X91" s="43"/>
      <c r="Y91" s="43">
        <v>2</v>
      </c>
      <c r="Z91" s="23">
        <f t="shared" si="45"/>
        <v>30</v>
      </c>
      <c r="AA91" s="24">
        <f t="shared" si="46"/>
        <v>2</v>
      </c>
    </row>
    <row r="92" spans="1:27" ht="20.100000000000001" customHeight="1">
      <c r="A92" s="17">
        <v>62</v>
      </c>
      <c r="B92" s="29" t="s">
        <v>66</v>
      </c>
      <c r="C92" s="18"/>
      <c r="D92" s="18">
        <v>4</v>
      </c>
      <c r="E92" s="18"/>
      <c r="F92" s="40"/>
      <c r="G92" s="40"/>
      <c r="H92" s="40"/>
      <c r="I92" s="40"/>
      <c r="J92" s="40"/>
      <c r="K92" s="41"/>
      <c r="L92" s="41"/>
      <c r="M92" s="41"/>
      <c r="N92" s="41"/>
      <c r="O92" s="41"/>
      <c r="P92" s="42"/>
      <c r="Q92" s="42"/>
      <c r="R92" s="42"/>
      <c r="S92" s="42"/>
      <c r="T92" s="42"/>
      <c r="U92" s="43"/>
      <c r="V92" s="43"/>
      <c r="W92" s="43"/>
      <c r="X92" s="43"/>
      <c r="Y92" s="43">
        <v>4</v>
      </c>
      <c r="Z92" s="23">
        <f t="shared" si="45"/>
        <v>0</v>
      </c>
      <c r="AA92" s="24">
        <f t="shared" si="46"/>
        <v>4</v>
      </c>
    </row>
    <row r="93" spans="1:27" ht="20.100000000000001" customHeight="1">
      <c r="A93" s="73" t="s">
        <v>67</v>
      </c>
      <c r="B93" s="74"/>
      <c r="C93" s="18"/>
      <c r="D93" s="18"/>
      <c r="E93" s="18"/>
      <c r="F93" s="12">
        <f t="shared" ref="F93:Y93" si="47">SUM(F75:F81,F83:F85,F87:F92)</f>
        <v>64</v>
      </c>
      <c r="G93" s="12">
        <f t="shared" si="47"/>
        <v>0</v>
      </c>
      <c r="H93" s="12">
        <f t="shared" si="47"/>
        <v>26</v>
      </c>
      <c r="I93" s="12">
        <f t="shared" si="47"/>
        <v>0</v>
      </c>
      <c r="J93" s="12">
        <f t="shared" si="47"/>
        <v>5</v>
      </c>
      <c r="K93" s="31">
        <f t="shared" si="47"/>
        <v>54</v>
      </c>
      <c r="L93" s="31">
        <f t="shared" si="47"/>
        <v>0</v>
      </c>
      <c r="M93" s="31">
        <f t="shared" si="47"/>
        <v>76</v>
      </c>
      <c r="N93" s="31">
        <f t="shared" si="47"/>
        <v>0</v>
      </c>
      <c r="O93" s="31">
        <f t="shared" si="47"/>
        <v>7</v>
      </c>
      <c r="P93" s="32">
        <f t="shared" si="47"/>
        <v>30</v>
      </c>
      <c r="Q93" s="32">
        <f t="shared" si="47"/>
        <v>0</v>
      </c>
      <c r="R93" s="32">
        <f t="shared" si="47"/>
        <v>80</v>
      </c>
      <c r="S93" s="32">
        <f t="shared" si="47"/>
        <v>0</v>
      </c>
      <c r="T93" s="32">
        <f t="shared" si="47"/>
        <v>8</v>
      </c>
      <c r="U93" s="33">
        <f t="shared" si="47"/>
        <v>0</v>
      </c>
      <c r="V93" s="33">
        <f t="shared" si="47"/>
        <v>30</v>
      </c>
      <c r="W93" s="33">
        <f t="shared" si="47"/>
        <v>60</v>
      </c>
      <c r="X93" s="33">
        <f t="shared" si="47"/>
        <v>0</v>
      </c>
      <c r="Y93" s="33">
        <f t="shared" si="47"/>
        <v>10</v>
      </c>
      <c r="Z93" s="23">
        <f>SUM(Z75:Z92)</f>
        <v>420</v>
      </c>
      <c r="AA93" s="24">
        <f>SUM(AA75:AA92)</f>
        <v>30</v>
      </c>
    </row>
    <row r="94" spans="1:27" s="34" customFormat="1" ht="20.100000000000001" customHeight="1">
      <c r="A94" s="78" t="s">
        <v>89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80"/>
    </row>
    <row r="95" spans="1:27" ht="20.100000000000001" customHeight="1">
      <c r="A95" s="17">
        <v>63</v>
      </c>
      <c r="B95" s="36" t="s">
        <v>90</v>
      </c>
      <c r="C95" s="25">
        <v>1</v>
      </c>
      <c r="D95" s="18"/>
      <c r="E95" s="18"/>
      <c r="F95" s="19"/>
      <c r="G95" s="19">
        <v>30</v>
      </c>
      <c r="H95" s="19"/>
      <c r="I95" s="19"/>
      <c r="J95" s="19">
        <v>5</v>
      </c>
      <c r="K95" s="20"/>
      <c r="L95" s="20"/>
      <c r="M95" s="20"/>
      <c r="N95" s="20"/>
      <c r="O95" s="20"/>
      <c r="P95" s="37"/>
      <c r="Q95" s="46"/>
      <c r="R95" s="46"/>
      <c r="S95" s="46"/>
      <c r="T95" s="37"/>
      <c r="U95" s="22"/>
      <c r="V95" s="22"/>
      <c r="W95" s="22"/>
      <c r="X95" s="22"/>
      <c r="Y95" s="22"/>
      <c r="Z95" s="23">
        <f>SUM(F95:Y95)-AA95</f>
        <v>30</v>
      </c>
      <c r="AA95" s="24">
        <f>SUM(J95,O95,T95,Y95)</f>
        <v>5</v>
      </c>
    </row>
    <row r="96" spans="1:27" ht="20.100000000000001" customHeight="1">
      <c r="A96" s="17">
        <v>64</v>
      </c>
      <c r="B96" s="29" t="s">
        <v>70</v>
      </c>
      <c r="C96" s="18">
        <v>2</v>
      </c>
      <c r="D96" s="18"/>
      <c r="E96" s="18"/>
      <c r="F96" s="19"/>
      <c r="G96" s="19"/>
      <c r="H96" s="19"/>
      <c r="I96" s="19"/>
      <c r="J96" s="19"/>
      <c r="K96" s="20">
        <v>30</v>
      </c>
      <c r="L96" s="20"/>
      <c r="M96" s="20"/>
      <c r="N96" s="20"/>
      <c r="O96" s="20">
        <v>3</v>
      </c>
      <c r="P96" s="21"/>
      <c r="Q96" s="21"/>
      <c r="R96" s="21"/>
      <c r="S96" s="21"/>
      <c r="T96" s="21"/>
      <c r="U96" s="22"/>
      <c r="V96" s="22"/>
      <c r="W96" s="22"/>
      <c r="X96" s="22"/>
      <c r="Y96" s="22"/>
      <c r="Z96" s="23">
        <f>SUM(F96:Y96)-AA96</f>
        <v>30</v>
      </c>
      <c r="AA96" s="24">
        <f t="shared" ref="AA96" si="48">SUM(J96,O96,T96,Y96)</f>
        <v>3</v>
      </c>
    </row>
    <row r="97" spans="1:27" ht="20.100000000000001" customHeight="1">
      <c r="A97" s="17">
        <v>65</v>
      </c>
      <c r="B97" s="36" t="s">
        <v>71</v>
      </c>
      <c r="C97" s="18"/>
      <c r="D97" s="25">
        <v>2</v>
      </c>
      <c r="E97" s="18"/>
      <c r="F97" s="19"/>
      <c r="G97" s="19"/>
      <c r="H97" s="19"/>
      <c r="I97" s="19"/>
      <c r="J97" s="19"/>
      <c r="K97" s="20"/>
      <c r="L97" s="20"/>
      <c r="M97" s="47">
        <v>30</v>
      </c>
      <c r="N97" s="20"/>
      <c r="O97" s="47">
        <v>4</v>
      </c>
      <c r="P97" s="21"/>
      <c r="Q97" s="21"/>
      <c r="R97" s="21"/>
      <c r="S97" s="21"/>
      <c r="T97" s="21"/>
      <c r="U97" s="28"/>
      <c r="V97" s="28"/>
      <c r="W97" s="28"/>
      <c r="X97" s="28"/>
      <c r="Y97" s="28"/>
      <c r="Z97" s="23">
        <f t="shared" ref="Z97:Z103" si="49">SUM(F97:Y97)-AA97</f>
        <v>30</v>
      </c>
      <c r="AA97" s="24">
        <f t="shared" ref="AA97:AA103" si="50">SUM(J97,O97,T97,Y97)</f>
        <v>4</v>
      </c>
    </row>
    <row r="98" spans="1:27" ht="20.100000000000001" customHeight="1">
      <c r="A98" s="17">
        <v>66</v>
      </c>
      <c r="B98" s="36" t="s">
        <v>72</v>
      </c>
      <c r="C98" s="18"/>
      <c r="D98" s="25">
        <v>3</v>
      </c>
      <c r="E98" s="18"/>
      <c r="F98" s="19"/>
      <c r="G98" s="19"/>
      <c r="H98" s="19"/>
      <c r="I98" s="19"/>
      <c r="J98" s="19"/>
      <c r="K98" s="20"/>
      <c r="L98" s="20"/>
      <c r="M98" s="47"/>
      <c r="N98" s="20"/>
      <c r="O98" s="47"/>
      <c r="P98" s="21"/>
      <c r="Q98" s="21"/>
      <c r="R98" s="21">
        <v>30</v>
      </c>
      <c r="S98" s="21"/>
      <c r="T98" s="21">
        <v>4</v>
      </c>
      <c r="U98" s="28"/>
      <c r="V98" s="28"/>
      <c r="W98" s="28"/>
      <c r="X98" s="28"/>
      <c r="Y98" s="28"/>
      <c r="Z98" s="23">
        <f t="shared" si="49"/>
        <v>30</v>
      </c>
      <c r="AA98" s="24">
        <f t="shared" si="50"/>
        <v>4</v>
      </c>
    </row>
    <row r="99" spans="1:27" ht="20.100000000000001" customHeight="1">
      <c r="A99" s="17">
        <v>67</v>
      </c>
      <c r="B99" s="29" t="s">
        <v>73</v>
      </c>
      <c r="C99" s="18"/>
      <c r="D99" s="18">
        <v>3</v>
      </c>
      <c r="E99" s="18"/>
      <c r="F99" s="19"/>
      <c r="G99" s="19"/>
      <c r="H99" s="19"/>
      <c r="I99" s="19"/>
      <c r="J99" s="19"/>
      <c r="K99" s="20"/>
      <c r="L99" s="20"/>
      <c r="M99" s="20"/>
      <c r="N99" s="20"/>
      <c r="O99" s="20"/>
      <c r="P99" s="21"/>
      <c r="Q99" s="21"/>
      <c r="R99" s="21">
        <v>30</v>
      </c>
      <c r="S99" s="21"/>
      <c r="T99" s="21">
        <v>4</v>
      </c>
      <c r="U99" s="28"/>
      <c r="V99" s="28"/>
      <c r="W99" s="28"/>
      <c r="X99" s="28"/>
      <c r="Y99" s="28"/>
      <c r="Z99" s="23">
        <f t="shared" si="49"/>
        <v>30</v>
      </c>
      <c r="AA99" s="24">
        <f t="shared" si="50"/>
        <v>4</v>
      </c>
    </row>
    <row r="100" spans="1:27" ht="20.100000000000001" customHeight="1">
      <c r="A100" s="17">
        <v>68</v>
      </c>
      <c r="B100" s="29" t="s">
        <v>74</v>
      </c>
      <c r="C100" s="18"/>
      <c r="D100" s="18">
        <v>4</v>
      </c>
      <c r="E100" s="18"/>
      <c r="F100" s="19"/>
      <c r="G100" s="19"/>
      <c r="H100" s="19"/>
      <c r="I100" s="19"/>
      <c r="J100" s="19"/>
      <c r="K100" s="20"/>
      <c r="L100" s="20"/>
      <c r="M100" s="20"/>
      <c r="N100" s="20"/>
      <c r="O100" s="20"/>
      <c r="P100" s="21"/>
      <c r="Q100" s="21"/>
      <c r="R100" s="21"/>
      <c r="S100" s="21"/>
      <c r="T100" s="21"/>
      <c r="U100" s="28"/>
      <c r="V100" s="28"/>
      <c r="W100" s="28">
        <v>30</v>
      </c>
      <c r="X100" s="28"/>
      <c r="Y100" s="28">
        <v>4</v>
      </c>
      <c r="Z100" s="23">
        <f t="shared" si="49"/>
        <v>30</v>
      </c>
      <c r="AA100" s="24">
        <f t="shared" si="50"/>
        <v>4</v>
      </c>
    </row>
    <row r="101" spans="1:27" ht="20.100000000000001" customHeight="1">
      <c r="A101" s="17">
        <v>69</v>
      </c>
      <c r="B101" s="30" t="s">
        <v>75</v>
      </c>
      <c r="C101" s="18"/>
      <c r="D101" s="18">
        <v>4</v>
      </c>
      <c r="E101" s="18"/>
      <c r="F101" s="19"/>
      <c r="G101" s="19"/>
      <c r="H101" s="19"/>
      <c r="I101" s="19"/>
      <c r="J101" s="19"/>
      <c r="K101" s="20"/>
      <c r="L101" s="20"/>
      <c r="M101" s="20"/>
      <c r="N101" s="20"/>
      <c r="O101" s="20"/>
      <c r="P101" s="21"/>
      <c r="Q101" s="21"/>
      <c r="R101" s="21"/>
      <c r="S101" s="21"/>
      <c r="T101" s="21"/>
      <c r="U101" s="22">
        <v>30</v>
      </c>
      <c r="V101" s="22"/>
      <c r="W101" s="22"/>
      <c r="X101" s="22"/>
      <c r="Y101" s="22">
        <v>3</v>
      </c>
      <c r="Z101" s="23">
        <f t="shared" si="49"/>
        <v>30</v>
      </c>
      <c r="AA101" s="24">
        <f t="shared" si="50"/>
        <v>3</v>
      </c>
    </row>
    <row r="102" spans="1:27" ht="20.100000000000001" customHeight="1">
      <c r="A102" s="17">
        <v>70</v>
      </c>
      <c r="B102" s="29" t="s">
        <v>76</v>
      </c>
      <c r="C102" s="18"/>
      <c r="D102" s="18">
        <v>4</v>
      </c>
      <c r="E102" s="18"/>
      <c r="F102" s="19"/>
      <c r="G102" s="19"/>
      <c r="H102" s="19"/>
      <c r="I102" s="19"/>
      <c r="J102" s="19"/>
      <c r="K102" s="20"/>
      <c r="L102" s="20"/>
      <c r="M102" s="20"/>
      <c r="N102" s="20"/>
      <c r="O102" s="20"/>
      <c r="P102" s="21"/>
      <c r="Q102" s="21"/>
      <c r="R102" s="21"/>
      <c r="S102" s="21"/>
      <c r="T102" s="21"/>
      <c r="U102" s="28"/>
      <c r="V102" s="28"/>
      <c r="W102" s="28"/>
      <c r="X102" s="28"/>
      <c r="Y102" s="28">
        <v>3</v>
      </c>
      <c r="Z102" s="23">
        <f t="shared" si="49"/>
        <v>0</v>
      </c>
      <c r="AA102" s="24">
        <f t="shared" si="50"/>
        <v>3</v>
      </c>
    </row>
    <row r="103" spans="1:27" ht="20.100000000000001" customHeight="1">
      <c r="A103" s="73" t="s">
        <v>77</v>
      </c>
      <c r="B103" s="74"/>
      <c r="C103" s="18"/>
      <c r="D103" s="18"/>
      <c r="E103" s="18"/>
      <c r="F103" s="16">
        <f t="shared" ref="F103:Y103" si="51">SUM(F95:F102)</f>
        <v>0</v>
      </c>
      <c r="G103" s="16">
        <f t="shared" si="51"/>
        <v>30</v>
      </c>
      <c r="H103" s="16">
        <f t="shared" si="51"/>
        <v>0</v>
      </c>
      <c r="I103" s="16">
        <f t="shared" si="51"/>
        <v>0</v>
      </c>
      <c r="J103" s="16">
        <f t="shared" si="51"/>
        <v>5</v>
      </c>
      <c r="K103" s="31">
        <f t="shared" si="51"/>
        <v>30</v>
      </c>
      <c r="L103" s="31">
        <f t="shared" si="51"/>
        <v>0</v>
      </c>
      <c r="M103" s="31">
        <f t="shared" si="51"/>
        <v>30</v>
      </c>
      <c r="N103" s="31">
        <f t="shared" si="51"/>
        <v>0</v>
      </c>
      <c r="O103" s="31">
        <f t="shared" si="51"/>
        <v>7</v>
      </c>
      <c r="P103" s="32">
        <f t="shared" si="51"/>
        <v>0</v>
      </c>
      <c r="Q103" s="32">
        <f t="shared" si="51"/>
        <v>0</v>
      </c>
      <c r="R103" s="32">
        <f t="shared" si="51"/>
        <v>60</v>
      </c>
      <c r="S103" s="32">
        <f t="shared" si="51"/>
        <v>0</v>
      </c>
      <c r="T103" s="32">
        <f t="shared" si="51"/>
        <v>8</v>
      </c>
      <c r="U103" s="33">
        <f t="shared" si="51"/>
        <v>30</v>
      </c>
      <c r="V103" s="33">
        <f t="shared" si="51"/>
        <v>0</v>
      </c>
      <c r="W103" s="33">
        <f t="shared" si="51"/>
        <v>30</v>
      </c>
      <c r="X103" s="33">
        <f t="shared" si="51"/>
        <v>0</v>
      </c>
      <c r="Y103" s="33">
        <f t="shared" si="51"/>
        <v>10</v>
      </c>
      <c r="Z103" s="23">
        <f t="shared" si="49"/>
        <v>210</v>
      </c>
      <c r="AA103" s="24">
        <f t="shared" si="50"/>
        <v>30</v>
      </c>
    </row>
    <row r="104" spans="1:27" ht="35.1" customHeight="1">
      <c r="A104" s="87" t="s">
        <v>91</v>
      </c>
      <c r="B104" s="88"/>
      <c r="C104" s="88"/>
      <c r="D104" s="88"/>
      <c r="E104" s="88"/>
      <c r="F104" s="12">
        <f t="shared" ref="F104:Y104" si="52">SUM(F25,F33,F54)</f>
        <v>154</v>
      </c>
      <c r="G104" s="12">
        <f t="shared" si="52"/>
        <v>0</v>
      </c>
      <c r="H104" s="12">
        <f t="shared" si="52"/>
        <v>116</v>
      </c>
      <c r="I104" s="12">
        <f t="shared" si="52"/>
        <v>30</v>
      </c>
      <c r="J104" s="12">
        <f t="shared" si="52"/>
        <v>31</v>
      </c>
      <c r="K104" s="31">
        <f t="shared" si="52"/>
        <v>84</v>
      </c>
      <c r="L104" s="31">
        <f t="shared" si="52"/>
        <v>0</v>
      </c>
      <c r="M104" s="31">
        <f t="shared" si="52"/>
        <v>166</v>
      </c>
      <c r="N104" s="31">
        <f t="shared" si="52"/>
        <v>30</v>
      </c>
      <c r="O104" s="31">
        <f t="shared" si="52"/>
        <v>29</v>
      </c>
      <c r="P104" s="32">
        <f t="shared" si="52"/>
        <v>90</v>
      </c>
      <c r="Q104" s="32">
        <f t="shared" si="52"/>
        <v>0</v>
      </c>
      <c r="R104" s="32">
        <f t="shared" si="52"/>
        <v>170</v>
      </c>
      <c r="S104" s="48">
        <f t="shared" si="52"/>
        <v>30</v>
      </c>
      <c r="T104" s="48">
        <f t="shared" si="52"/>
        <v>30</v>
      </c>
      <c r="U104" s="49">
        <f t="shared" si="52"/>
        <v>60</v>
      </c>
      <c r="V104" s="49">
        <f t="shared" si="52"/>
        <v>30</v>
      </c>
      <c r="W104" s="49">
        <f t="shared" si="52"/>
        <v>120</v>
      </c>
      <c r="X104" s="49">
        <f t="shared" si="52"/>
        <v>30</v>
      </c>
      <c r="Y104" s="49">
        <f t="shared" si="52"/>
        <v>30</v>
      </c>
      <c r="Z104" s="50">
        <f t="shared" ref="Z104:Z105" si="53">SUM(F104:I104,K104:N104,P104:S104,U104:X104)</f>
        <v>1110</v>
      </c>
      <c r="AA104" s="51">
        <f t="shared" ref="AA104:AA105" si="54">SUM(J104,O104,T104,Y104)</f>
        <v>120</v>
      </c>
    </row>
    <row r="105" spans="1:27" ht="35.1" customHeight="1">
      <c r="A105" s="85" t="s">
        <v>92</v>
      </c>
      <c r="B105" s="86"/>
      <c r="C105" s="86"/>
      <c r="D105" s="86"/>
      <c r="E105" s="86"/>
      <c r="F105" s="12">
        <f t="shared" ref="F105:Y105" si="55">SUM(F25,F33,F64)</f>
        <v>90</v>
      </c>
      <c r="G105" s="12">
        <f t="shared" si="55"/>
        <v>30</v>
      </c>
      <c r="H105" s="12">
        <f t="shared" si="55"/>
        <v>90</v>
      </c>
      <c r="I105" s="12">
        <f t="shared" si="55"/>
        <v>30</v>
      </c>
      <c r="J105" s="12">
        <f t="shared" si="55"/>
        <v>31</v>
      </c>
      <c r="K105" s="31">
        <f t="shared" si="55"/>
        <v>60</v>
      </c>
      <c r="L105" s="31">
        <f t="shared" si="55"/>
        <v>0</v>
      </c>
      <c r="M105" s="31">
        <f t="shared" si="55"/>
        <v>120</v>
      </c>
      <c r="N105" s="31">
        <f t="shared" si="55"/>
        <v>30</v>
      </c>
      <c r="O105" s="31">
        <f t="shared" si="55"/>
        <v>29</v>
      </c>
      <c r="P105" s="32">
        <f t="shared" si="55"/>
        <v>60</v>
      </c>
      <c r="Q105" s="32">
        <f t="shared" si="55"/>
        <v>0</v>
      </c>
      <c r="R105" s="32">
        <f t="shared" si="55"/>
        <v>150</v>
      </c>
      <c r="S105" s="48">
        <f t="shared" si="55"/>
        <v>30</v>
      </c>
      <c r="T105" s="48">
        <f t="shared" si="55"/>
        <v>30</v>
      </c>
      <c r="U105" s="49">
        <f t="shared" si="55"/>
        <v>90</v>
      </c>
      <c r="V105" s="49">
        <f t="shared" si="55"/>
        <v>0</v>
      </c>
      <c r="W105" s="49">
        <f t="shared" si="55"/>
        <v>90</v>
      </c>
      <c r="X105" s="49">
        <f t="shared" si="55"/>
        <v>30</v>
      </c>
      <c r="Y105" s="49">
        <f t="shared" si="55"/>
        <v>30</v>
      </c>
      <c r="Z105" s="50">
        <f t="shared" si="53"/>
        <v>900</v>
      </c>
      <c r="AA105" s="51">
        <f t="shared" si="54"/>
        <v>120</v>
      </c>
    </row>
    <row r="106" spans="1:27" ht="35.1" customHeight="1">
      <c r="A106" s="85" t="s">
        <v>93</v>
      </c>
      <c r="B106" s="86"/>
      <c r="C106" s="86"/>
      <c r="D106" s="86"/>
      <c r="E106" s="86"/>
      <c r="F106" s="12">
        <f t="shared" ref="F106:Y106" si="56">SUM(F25,F72,F93)</f>
        <v>154</v>
      </c>
      <c r="G106" s="12">
        <f t="shared" si="56"/>
        <v>0</v>
      </c>
      <c r="H106" s="12">
        <f t="shared" si="56"/>
        <v>116</v>
      </c>
      <c r="I106" s="12">
        <f t="shared" si="56"/>
        <v>30</v>
      </c>
      <c r="J106" s="12">
        <f t="shared" si="56"/>
        <v>31</v>
      </c>
      <c r="K106" s="31">
        <f t="shared" si="56"/>
        <v>84</v>
      </c>
      <c r="L106" s="31">
        <f t="shared" si="56"/>
        <v>0</v>
      </c>
      <c r="M106" s="31">
        <f t="shared" si="56"/>
        <v>166</v>
      </c>
      <c r="N106" s="31">
        <f t="shared" si="56"/>
        <v>30</v>
      </c>
      <c r="O106" s="31">
        <f t="shared" si="56"/>
        <v>29</v>
      </c>
      <c r="P106" s="32">
        <f t="shared" si="56"/>
        <v>90</v>
      </c>
      <c r="Q106" s="32">
        <f t="shared" si="56"/>
        <v>0</v>
      </c>
      <c r="R106" s="32">
        <f t="shared" si="56"/>
        <v>170</v>
      </c>
      <c r="S106" s="48">
        <f t="shared" si="56"/>
        <v>30</v>
      </c>
      <c r="T106" s="48">
        <f t="shared" si="56"/>
        <v>30</v>
      </c>
      <c r="U106" s="49">
        <f t="shared" si="56"/>
        <v>60</v>
      </c>
      <c r="V106" s="49">
        <f t="shared" si="56"/>
        <v>30</v>
      </c>
      <c r="W106" s="49">
        <f t="shared" si="56"/>
        <v>120</v>
      </c>
      <c r="X106" s="49">
        <f t="shared" si="56"/>
        <v>30</v>
      </c>
      <c r="Y106" s="49">
        <f t="shared" si="56"/>
        <v>30</v>
      </c>
      <c r="Z106" s="50">
        <f t="shared" ref="Z106:Z107" si="57">SUM(F106:I106,K106:N106,P106:S106,U106:X106)</f>
        <v>1110</v>
      </c>
      <c r="AA106" s="51">
        <f t="shared" ref="AA106:AA107" si="58">SUM(J106,O106,T106,Y106)</f>
        <v>120</v>
      </c>
    </row>
    <row r="107" spans="1:27" ht="35.1" customHeight="1" thickBot="1">
      <c r="A107" s="70" t="s">
        <v>94</v>
      </c>
      <c r="B107" s="71"/>
      <c r="C107" s="71"/>
      <c r="D107" s="71"/>
      <c r="E107" s="71"/>
      <c r="F107" s="52">
        <f t="shared" ref="F107:Y107" si="59">SUM(F25,F72,F103)</f>
        <v>90</v>
      </c>
      <c r="G107" s="52">
        <f t="shared" si="59"/>
        <v>30</v>
      </c>
      <c r="H107" s="52">
        <f t="shared" si="59"/>
        <v>90</v>
      </c>
      <c r="I107" s="52">
        <f t="shared" si="59"/>
        <v>30</v>
      </c>
      <c r="J107" s="52">
        <f t="shared" si="59"/>
        <v>31</v>
      </c>
      <c r="K107" s="53">
        <f t="shared" si="59"/>
        <v>60</v>
      </c>
      <c r="L107" s="53">
        <f t="shared" si="59"/>
        <v>0</v>
      </c>
      <c r="M107" s="53">
        <f t="shared" si="59"/>
        <v>120</v>
      </c>
      <c r="N107" s="53">
        <f t="shared" si="59"/>
        <v>30</v>
      </c>
      <c r="O107" s="53">
        <f t="shared" si="59"/>
        <v>29</v>
      </c>
      <c r="P107" s="54">
        <f t="shared" si="59"/>
        <v>60</v>
      </c>
      <c r="Q107" s="54">
        <f t="shared" si="59"/>
        <v>0</v>
      </c>
      <c r="R107" s="54">
        <f t="shared" si="59"/>
        <v>150</v>
      </c>
      <c r="S107" s="54">
        <f t="shared" si="59"/>
        <v>30</v>
      </c>
      <c r="T107" s="54">
        <f t="shared" si="59"/>
        <v>30</v>
      </c>
      <c r="U107" s="55">
        <f t="shared" si="59"/>
        <v>90</v>
      </c>
      <c r="V107" s="55">
        <f t="shared" si="59"/>
        <v>0</v>
      </c>
      <c r="W107" s="55">
        <f t="shared" si="59"/>
        <v>90</v>
      </c>
      <c r="X107" s="55">
        <f t="shared" si="59"/>
        <v>30</v>
      </c>
      <c r="Y107" s="55">
        <f t="shared" si="59"/>
        <v>30</v>
      </c>
      <c r="Z107" s="56">
        <f t="shared" si="57"/>
        <v>900</v>
      </c>
      <c r="AA107" s="57">
        <f t="shared" si="58"/>
        <v>120</v>
      </c>
    </row>
    <row r="108" spans="1:27" ht="20.100000000000001" customHeight="1">
      <c r="B108" s="6"/>
    </row>
    <row r="109" spans="1:27" ht="20.100000000000001" customHeight="1">
      <c r="B109" s="6"/>
    </row>
    <row r="110" spans="1:27" ht="20.100000000000001" customHeight="1">
      <c r="B110" s="58" t="s">
        <v>95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7" ht="20.100000000000001" customHeight="1">
      <c r="B111" s="59" t="s">
        <v>96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20.100000000000001" customHeight="1">
      <c r="B112" s="60" t="s">
        <v>97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spans="2:27" ht="20.100000000000001" customHeight="1">
      <c r="B113" s="6" t="s">
        <v>98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ht="20.100000000000001" customHeight="1">
      <c r="B114" s="6" t="s">
        <v>99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ht="20.100000000000001" customHeight="1">
      <c r="B115" s="6" t="s">
        <v>100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ht="20.100000000000001" customHeight="1">
      <c r="B116" s="6" t="s">
        <v>101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ht="20.100000000000001" customHeight="1">
      <c r="B117" s="6" t="s">
        <v>102</v>
      </c>
    </row>
    <row r="118" spans="2:27">
      <c r="B118" s="6" t="s">
        <v>103</v>
      </c>
    </row>
  </sheetData>
  <sheetProtection selectLockedCells="1" selectUnlockedCells="1"/>
  <mergeCells count="38">
    <mergeCell ref="C11:E12"/>
    <mergeCell ref="F11:O11"/>
    <mergeCell ref="Z11:Z13"/>
    <mergeCell ref="AA11:AA13"/>
    <mergeCell ref="F12:J12"/>
    <mergeCell ref="K12:O12"/>
    <mergeCell ref="P12:T12"/>
    <mergeCell ref="U12:Y12"/>
    <mergeCell ref="P11:Y11"/>
    <mergeCell ref="A104:E104"/>
    <mergeCell ref="A65:AA65"/>
    <mergeCell ref="A73:AA73"/>
    <mergeCell ref="A74:AA74"/>
    <mergeCell ref="A86:AA86"/>
    <mergeCell ref="A93:B93"/>
    <mergeCell ref="A54:B54"/>
    <mergeCell ref="A43:AA43"/>
    <mergeCell ref="A47:AA47"/>
    <mergeCell ref="A94:AA94"/>
    <mergeCell ref="A103:B103"/>
    <mergeCell ref="A72:B72"/>
    <mergeCell ref="A82:AA82"/>
    <mergeCell ref="A10:B10"/>
    <mergeCell ref="C10:AA10"/>
    <mergeCell ref="A107:E107"/>
    <mergeCell ref="A1:AA1"/>
    <mergeCell ref="A25:B25"/>
    <mergeCell ref="A26:AA26"/>
    <mergeCell ref="A34:AA34"/>
    <mergeCell ref="A35:AA35"/>
    <mergeCell ref="A14:AA14"/>
    <mergeCell ref="A11:A13"/>
    <mergeCell ref="B11:B13"/>
    <mergeCell ref="A105:E105"/>
    <mergeCell ref="A106:E106"/>
    <mergeCell ref="A64:B64"/>
    <mergeCell ref="A33:B33"/>
    <mergeCell ref="A55:AA55"/>
  </mergeCells>
  <phoneticPr fontId="2" type="noConversion"/>
  <pageMargins left="0.70866141732283472" right="0.70866141732283472" top="0.19685039370078741" bottom="0.15748031496062992" header="0.51181102362204722" footer="0.51181102362204722"/>
  <pageSetup paperSize="9" scale="34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6b2997-f30b-4a10-a081-f8bbe1541118">
      <UserInfo>
        <DisplayName/>
        <AccountId xsi:nil="true"/>
        <AccountType/>
      </UserInfo>
    </SharedWithUsers>
    <MediaLengthInSeconds xmlns="9b7f75de-bfab-4288-a111-4f10aa0c95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C5741734B87F4486215A417B17D3F9" ma:contentTypeVersion="10" ma:contentTypeDescription="Utwórz nowy dokument." ma:contentTypeScope="" ma:versionID="6329f8a72f9e27f114c8c50397b632d5">
  <xsd:schema xmlns:xsd="http://www.w3.org/2001/XMLSchema" xmlns:xs="http://www.w3.org/2001/XMLSchema" xmlns:p="http://schemas.microsoft.com/office/2006/metadata/properties" xmlns:ns2="9b7f75de-bfab-4288-a111-4f10aa0c953a" xmlns:ns3="e76b2997-f30b-4a10-a081-f8bbe1541118" targetNamespace="http://schemas.microsoft.com/office/2006/metadata/properties" ma:root="true" ma:fieldsID="d75a2abb51fb55a01d7dc9632d7a084a" ns2:_="" ns3:_="">
    <xsd:import namespace="9b7f75de-bfab-4288-a111-4f10aa0c953a"/>
    <xsd:import namespace="e76b2997-f30b-4a10-a081-f8bbe15411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f75de-bfab-4288-a111-4f10aa0c9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b2997-f30b-4a10-a081-f8bbe15411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570011-5B10-43B6-A8E7-D383EBEA8B94}"/>
</file>

<file path=customXml/itemProps2.xml><?xml version="1.0" encoding="utf-8"?>
<ds:datastoreItem xmlns:ds="http://schemas.openxmlformats.org/officeDocument/2006/customXml" ds:itemID="{47306DF7-AFA4-44AD-8FA9-B0055EAB9222}"/>
</file>

<file path=customXml/itemProps3.xml><?xml version="1.0" encoding="utf-8"?>
<ds:datastoreItem xmlns:ds="http://schemas.openxmlformats.org/officeDocument/2006/customXml" ds:itemID="{7873AFF1-8AD5-4AF3-806B-EB1BD10AE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</dc:creator>
  <cp:keywords/>
  <dc:description/>
  <cp:lastModifiedBy>Grzegorz Kotłowski</cp:lastModifiedBy>
  <cp:revision/>
  <dcterms:created xsi:type="dcterms:W3CDTF">2018-11-30T16:56:55Z</dcterms:created>
  <dcterms:modified xsi:type="dcterms:W3CDTF">2025-01-03T09:45:50Z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0x01010019C5741734B87F4486215A417B17D3F9</vt:lpwstr>
  </property>
  <property fmtid="{D5CDD505-2E9C-101B-9397-08002B2CF9AE}" pid="3" name="Order">
    <vt:r8>105300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