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07"/>
  <workbookPr/>
  <mc:AlternateContent xmlns:mc="http://schemas.openxmlformats.org/markup-compatibility/2006">
    <mc:Choice Requires="x15">
      <x15ac:absPath xmlns:x15ac="http://schemas.microsoft.com/office/spreadsheetml/2010/11/ac" url="https://studugedu-my.sharepoint.com/personal/grzegorz_kotlowski_ug_edu_pl/Documents/Dokumenty/Zmiany planów studiów/2023-24/3 - dokumenty zatwierdzone przez radę wydziału/"/>
    </mc:Choice>
  </mc:AlternateContent>
  <xr:revisionPtr revIDLastSave="53" documentId="8_{75B41D47-E84D-4659-A905-CB56C9406A72}" xr6:coauthVersionLast="47" xr6:coauthVersionMax="47" xr10:uidLastSave="{7AF5975D-DCA8-4211-AF5C-ADEFC908298B}"/>
  <bookViews>
    <workbookView xWindow="-120" yWindow="-120" windowWidth="29040" windowHeight="15840" xr2:uid="{00000000-000D-0000-FFFF-FFFF00000000}"/>
  </bookViews>
  <sheets>
    <sheet name="Plan studiów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117" i="1" l="1"/>
  <c r="AJ117" i="1" s="1"/>
  <c r="AK118" i="1"/>
  <c r="AJ118" i="1" s="1"/>
  <c r="AK119" i="1"/>
  <c r="AJ119" i="1" s="1"/>
  <c r="AK116" i="1"/>
  <c r="AK108" i="1"/>
  <c r="AJ108" i="1" s="1"/>
  <c r="AK109" i="1"/>
  <c r="AJ109" i="1" s="1"/>
  <c r="AK110" i="1"/>
  <c r="AJ110" i="1" s="1"/>
  <c r="AK111" i="1"/>
  <c r="AJ111" i="1" s="1"/>
  <c r="AK113" i="1"/>
  <c r="AJ113" i="1" s="1"/>
  <c r="AK112" i="1"/>
  <c r="AJ112" i="1" s="1"/>
  <c r="AK104" i="1"/>
  <c r="AJ104" i="1" s="1"/>
  <c r="AK94" i="1"/>
  <c r="AJ94" i="1" s="1"/>
  <c r="AK95" i="1"/>
  <c r="AJ95" i="1" s="1"/>
  <c r="AK96" i="1"/>
  <c r="AJ96" i="1" s="1"/>
  <c r="AK97" i="1"/>
  <c r="AJ97" i="1" s="1"/>
  <c r="AK98" i="1"/>
  <c r="AJ98" i="1" s="1"/>
  <c r="AK99" i="1"/>
  <c r="AJ99" i="1" s="1"/>
  <c r="AK100" i="1"/>
  <c r="AJ100" i="1" s="1"/>
  <c r="AK89" i="1"/>
  <c r="AJ89" i="1" s="1"/>
  <c r="AK90" i="1"/>
  <c r="AJ90" i="1" s="1"/>
  <c r="AK65" i="1"/>
  <c r="AJ65" i="1" s="1"/>
  <c r="AK66" i="1"/>
  <c r="AJ66" i="1" s="1"/>
  <c r="AK67" i="1"/>
  <c r="AJ67" i="1" s="1"/>
  <c r="AK68" i="1"/>
  <c r="AJ68" i="1" s="1"/>
  <c r="AK69" i="1"/>
  <c r="AJ69" i="1" s="1"/>
  <c r="AK70" i="1"/>
  <c r="AJ70" i="1" s="1"/>
  <c r="AK71" i="1"/>
  <c r="AJ71" i="1" s="1"/>
  <c r="AK72" i="1"/>
  <c r="AJ72" i="1" s="1"/>
  <c r="AK64" i="1"/>
  <c r="AK76" i="1"/>
  <c r="AJ76" i="1" s="1"/>
  <c r="AK77" i="1"/>
  <c r="AJ77" i="1" s="1"/>
  <c r="AK78" i="1"/>
  <c r="AJ78" i="1" s="1"/>
  <c r="AK79" i="1"/>
  <c r="AJ79" i="1" s="1"/>
  <c r="AK80" i="1"/>
  <c r="AJ80" i="1" s="1"/>
  <c r="AK81" i="1"/>
  <c r="AJ81" i="1" s="1"/>
  <c r="AK42" i="1"/>
  <c r="AJ42" i="1" s="1"/>
  <c r="AK45" i="1"/>
  <c r="AJ45" i="1" s="1"/>
  <c r="AK44" i="1"/>
  <c r="AJ44" i="1" s="1"/>
  <c r="AK46" i="1"/>
  <c r="AJ46" i="1" s="1"/>
  <c r="AK47" i="1"/>
  <c r="AJ47" i="1" s="1"/>
  <c r="AK48" i="1"/>
  <c r="AJ48" i="1" s="1"/>
  <c r="AK50" i="1"/>
  <c r="AJ50" i="1" s="1"/>
  <c r="AK49" i="1"/>
  <c r="AJ49" i="1" s="1"/>
  <c r="AK51" i="1"/>
  <c r="AJ51" i="1" s="1"/>
  <c r="AK52" i="1"/>
  <c r="AJ52" i="1" s="1"/>
  <c r="AK53" i="1"/>
  <c r="AJ53" i="1" s="1"/>
  <c r="AK54" i="1"/>
  <c r="AJ54" i="1" s="1"/>
  <c r="AK55" i="1"/>
  <c r="AJ55" i="1" s="1"/>
  <c r="AK56" i="1"/>
  <c r="AJ56" i="1" s="1"/>
  <c r="AK57" i="1"/>
  <c r="AJ57" i="1" s="1"/>
  <c r="AK58" i="1"/>
  <c r="AJ58" i="1" s="1"/>
  <c r="AK59" i="1"/>
  <c r="AJ59" i="1" s="1"/>
  <c r="AK60" i="1"/>
  <c r="AJ60" i="1" s="1"/>
  <c r="AK13" i="1"/>
  <c r="AJ13" i="1" s="1"/>
  <c r="AK14" i="1"/>
  <c r="AJ14" i="1" s="1"/>
  <c r="AK15" i="1"/>
  <c r="AJ15" i="1" s="1"/>
  <c r="AK16" i="1"/>
  <c r="AJ16" i="1" s="1"/>
  <c r="AK17" i="1"/>
  <c r="AJ17" i="1" s="1"/>
  <c r="AK18" i="1"/>
  <c r="AJ18" i="1" s="1"/>
  <c r="AK20" i="1"/>
  <c r="AJ20" i="1" s="1"/>
  <c r="AK19" i="1"/>
  <c r="AJ19" i="1" s="1"/>
  <c r="AK21" i="1"/>
  <c r="AJ21" i="1" s="1"/>
  <c r="AK23" i="1"/>
  <c r="AJ23" i="1" s="1"/>
  <c r="AK22" i="1"/>
  <c r="AJ22" i="1" s="1"/>
  <c r="AK25" i="1"/>
  <c r="AJ25" i="1" s="1"/>
  <c r="AK24" i="1"/>
  <c r="AJ24" i="1" s="1"/>
  <c r="AK27" i="1"/>
  <c r="AJ27" i="1" s="1"/>
  <c r="AK26" i="1"/>
  <c r="AJ26" i="1" s="1"/>
  <c r="AK28" i="1"/>
  <c r="AJ28" i="1" s="1"/>
  <c r="AK29" i="1"/>
  <c r="AJ29" i="1" s="1"/>
  <c r="AK30" i="1"/>
  <c r="AJ30" i="1" s="1"/>
  <c r="AK31" i="1"/>
  <c r="AJ31" i="1" s="1"/>
  <c r="AK32" i="1"/>
  <c r="AJ32" i="1" s="1"/>
  <c r="AK33" i="1"/>
  <c r="AJ33" i="1" s="1"/>
  <c r="AK34" i="1"/>
  <c r="AJ34" i="1" s="1"/>
  <c r="AK35" i="1"/>
  <c r="AJ35" i="1" s="1"/>
  <c r="AK37" i="1"/>
  <c r="AJ37" i="1" s="1"/>
  <c r="AK36" i="1"/>
  <c r="AJ36" i="1" s="1"/>
  <c r="AK39" i="1"/>
  <c r="AJ39" i="1" s="1"/>
  <c r="AK38" i="1"/>
  <c r="AJ38" i="1" s="1"/>
  <c r="AK41" i="1"/>
  <c r="AJ41" i="1" s="1"/>
  <c r="AK40" i="1"/>
  <c r="AJ40" i="1" s="1"/>
  <c r="AK43" i="1"/>
  <c r="AJ43" i="1" s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F73" i="1"/>
  <c r="AG73" i="1"/>
  <c r="AH73" i="1"/>
  <c r="AI73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F61" i="1"/>
  <c r="F91" i="1"/>
  <c r="AG83" i="1" l="1"/>
  <c r="AG84" i="1" s="1"/>
  <c r="AF83" i="1"/>
  <c r="AF84" i="1" s="1"/>
  <c r="AG121" i="1"/>
  <c r="AG122" i="1" s="1"/>
  <c r="AC121" i="1"/>
  <c r="AC122" i="1" s="1"/>
  <c r="U121" i="1"/>
  <c r="U122" i="1" s="1"/>
  <c r="Q121" i="1"/>
  <c r="Q122" i="1" s="1"/>
  <c r="M121" i="1"/>
  <c r="M122" i="1" s="1"/>
  <c r="Y121" i="1"/>
  <c r="Y122" i="1" s="1"/>
  <c r="I121" i="1"/>
  <c r="I122" i="1" s="1"/>
  <c r="J121" i="1"/>
  <c r="J122" i="1" s="1"/>
  <c r="N121" i="1"/>
  <c r="N122" i="1" s="1"/>
  <c r="R121" i="1"/>
  <c r="R122" i="1" s="1"/>
  <c r="V121" i="1"/>
  <c r="V122" i="1" s="1"/>
  <c r="Z121" i="1"/>
  <c r="Z122" i="1" s="1"/>
  <c r="AD121" i="1"/>
  <c r="AD122" i="1" s="1"/>
  <c r="AH121" i="1"/>
  <c r="AH122" i="1" s="1"/>
  <c r="AI83" i="1"/>
  <c r="AI84" i="1" s="1"/>
  <c r="G121" i="1"/>
  <c r="G122" i="1" s="1"/>
  <c r="K121" i="1"/>
  <c r="K122" i="1" s="1"/>
  <c r="O121" i="1"/>
  <c r="O122" i="1" s="1"/>
  <c r="S121" i="1"/>
  <c r="S122" i="1" s="1"/>
  <c r="W121" i="1"/>
  <c r="W122" i="1" s="1"/>
  <c r="AA121" i="1"/>
  <c r="AA122" i="1" s="1"/>
  <c r="AE121" i="1"/>
  <c r="AE122" i="1" s="1"/>
  <c r="AI121" i="1"/>
  <c r="AI122" i="1" s="1"/>
  <c r="H121" i="1"/>
  <c r="H122" i="1" s="1"/>
  <c r="L121" i="1"/>
  <c r="L122" i="1" s="1"/>
  <c r="P121" i="1"/>
  <c r="P122" i="1" s="1"/>
  <c r="T121" i="1"/>
  <c r="T122" i="1" s="1"/>
  <c r="X121" i="1"/>
  <c r="X122" i="1" s="1"/>
  <c r="AB121" i="1"/>
  <c r="AB122" i="1" s="1"/>
  <c r="AF121" i="1"/>
  <c r="AF122" i="1" s="1"/>
  <c r="AH83" i="1"/>
  <c r="AH84" i="1" s="1"/>
  <c r="K73" i="1" l="1"/>
  <c r="K83" i="1" s="1"/>
  <c r="K84" i="1" s="1"/>
  <c r="L73" i="1"/>
  <c r="L83" i="1" s="1"/>
  <c r="L84" i="1" s="1"/>
  <c r="M73" i="1"/>
  <c r="M83" i="1" s="1"/>
  <c r="M84" i="1" s="1"/>
  <c r="N73" i="1"/>
  <c r="N83" i="1" s="1"/>
  <c r="N84" i="1" s="1"/>
  <c r="O73" i="1"/>
  <c r="O83" i="1" s="1"/>
  <c r="O84" i="1" s="1"/>
  <c r="P73" i="1"/>
  <c r="P83" i="1" s="1"/>
  <c r="P84" i="1" s="1"/>
  <c r="Q73" i="1"/>
  <c r="Q83" i="1" s="1"/>
  <c r="Q84" i="1" s="1"/>
  <c r="R73" i="1"/>
  <c r="R83" i="1" s="1"/>
  <c r="R84" i="1" s="1"/>
  <c r="S73" i="1"/>
  <c r="S83" i="1" s="1"/>
  <c r="S84" i="1" s="1"/>
  <c r="T73" i="1"/>
  <c r="T83" i="1" s="1"/>
  <c r="T84" i="1" s="1"/>
  <c r="U73" i="1"/>
  <c r="U83" i="1" s="1"/>
  <c r="U84" i="1" s="1"/>
  <c r="V73" i="1"/>
  <c r="V83" i="1" s="1"/>
  <c r="V84" i="1" s="1"/>
  <c r="W73" i="1"/>
  <c r="W83" i="1" s="1"/>
  <c r="W84" i="1" s="1"/>
  <c r="X73" i="1"/>
  <c r="X83" i="1" s="1"/>
  <c r="X84" i="1" s="1"/>
  <c r="Y73" i="1"/>
  <c r="Y83" i="1" s="1"/>
  <c r="Y84" i="1" s="1"/>
  <c r="Z73" i="1"/>
  <c r="Z83" i="1" s="1"/>
  <c r="Z84" i="1" s="1"/>
  <c r="AA73" i="1"/>
  <c r="AA83" i="1" s="1"/>
  <c r="AA84" i="1" s="1"/>
  <c r="AB73" i="1"/>
  <c r="AB83" i="1" s="1"/>
  <c r="AB84" i="1" s="1"/>
  <c r="AC73" i="1"/>
  <c r="AC83" i="1" s="1"/>
  <c r="AC84" i="1" s="1"/>
  <c r="AD73" i="1"/>
  <c r="AD83" i="1" s="1"/>
  <c r="AD84" i="1" s="1"/>
  <c r="AE73" i="1"/>
  <c r="AE83" i="1" s="1"/>
  <c r="AE84" i="1" s="1"/>
  <c r="F120" i="1"/>
  <c r="AK120" i="1"/>
  <c r="AK12" i="1"/>
  <c r="G73" i="1"/>
  <c r="G83" i="1" s="1"/>
  <c r="G84" i="1" s="1"/>
  <c r="H73" i="1"/>
  <c r="H83" i="1" s="1"/>
  <c r="H84" i="1" s="1"/>
  <c r="I73" i="1"/>
  <c r="I83" i="1" s="1"/>
  <c r="I84" i="1" s="1"/>
  <c r="J73" i="1"/>
  <c r="J83" i="1" s="1"/>
  <c r="J84" i="1" s="1"/>
  <c r="F73" i="1"/>
  <c r="F82" i="1"/>
  <c r="F114" i="1"/>
  <c r="AK107" i="1"/>
  <c r="F105" i="1"/>
  <c r="AK103" i="1"/>
  <c r="F101" i="1"/>
  <c r="AK93" i="1"/>
  <c r="AK88" i="1"/>
  <c r="AK75" i="1"/>
  <c r="AJ88" i="1" l="1"/>
  <c r="AK91" i="1"/>
  <c r="AJ93" i="1"/>
  <c r="AJ101" i="1" s="1"/>
  <c r="AK101" i="1"/>
  <c r="AJ107" i="1"/>
  <c r="AJ114" i="1" s="1"/>
  <c r="AK114" i="1"/>
  <c r="AJ12" i="1"/>
  <c r="AK61" i="1"/>
  <c r="AJ75" i="1"/>
  <c r="AJ82" i="1" s="1"/>
  <c r="AK82" i="1"/>
  <c r="AJ103" i="1"/>
  <c r="AK105" i="1"/>
  <c r="AJ116" i="1"/>
  <c r="AJ120" i="1" s="1"/>
  <c r="F83" i="1"/>
  <c r="F84" i="1" s="1"/>
  <c r="F121" i="1"/>
  <c r="F122" i="1" s="1"/>
  <c r="AJ61" i="1" l="1"/>
  <c r="AK121" i="1"/>
  <c r="AK122" i="1" s="1"/>
  <c r="AJ105" i="1"/>
  <c r="AJ91" i="1"/>
  <c r="Z85" i="1"/>
  <c r="F85" i="1"/>
  <c r="P85" i="1"/>
  <c r="U123" i="1"/>
  <c r="AE85" i="1"/>
  <c r="AE123" i="1"/>
  <c r="U85" i="1"/>
  <c r="K85" i="1"/>
  <c r="P123" i="1"/>
  <c r="K123" i="1"/>
  <c r="Z123" i="1"/>
  <c r="F123" i="1"/>
  <c r="AJ121" i="1" l="1"/>
  <c r="AJ122" i="1" s="1"/>
  <c r="AJ64" i="1"/>
  <c r="AJ73" i="1" s="1"/>
  <c r="AJ83" i="1" s="1"/>
  <c r="AJ84" i="1" s="1"/>
  <c r="AK73" i="1"/>
  <c r="AK83" i="1" s="1"/>
  <c r="AK84" i="1" s="1"/>
</calcChain>
</file>

<file path=xl/sharedStrings.xml><?xml version="1.0" encoding="utf-8"?>
<sst xmlns="http://schemas.openxmlformats.org/spreadsheetml/2006/main" count="176" uniqueCount="144">
  <si>
    <t>PLAN STUDIÓW STACJONARNYCH PIERWSZEGO STOPNIA OD ROKU AKADEMICKIEGO 2023/24</t>
  </si>
  <si>
    <t>WYDZIAŁ: FILOLOGICZNY</t>
  </si>
  <si>
    <t>SPECJALNOŚCI*:</t>
  </si>
  <si>
    <t>KIERUNEK: FILOLOGIA ANGIELSKA</t>
  </si>
  <si>
    <t>TRANSLATORYCZNA</t>
  </si>
  <si>
    <t>PROFIL: OGÓLNOAKADEMICKI</t>
  </si>
  <si>
    <t>NAUCZYCIELSKA</t>
  </si>
  <si>
    <t>Rozkład godzin</t>
  </si>
  <si>
    <t>Lp.</t>
  </si>
  <si>
    <t>Przedmiot**</t>
  </si>
  <si>
    <t xml:space="preserve">Forma zaliczenia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</si>
  <si>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</si>
  <si>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</si>
  <si>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</si>
  <si>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</si>
  <si>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</si>
  <si>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</si>
  <si>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</si>
  <si>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</si>
  <si>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</si>
  <si>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</si>
  <si>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</si>
  <si>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</si>
  <si>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</si>
  <si>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</si>
  <si>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</si>
  <si>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</si>
  <si>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</si>
  <si>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</si>
  <si>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</si>
  <si>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 xml:space="preserve"> 1. GRUPA TREŚCI OGÓLNYCH</t>
  </si>
  <si>
    <t>Praktyczna nauka języka angielskiego I</t>
  </si>
  <si>
    <t>Praktyczna nauka języka angielskiego II</t>
  </si>
  <si>
    <t>Praktyczna nauka języka angielskiego III</t>
  </si>
  <si>
    <t>Praktyczna nauka języka angielskiego IV</t>
  </si>
  <si>
    <t>Praktyczna nauka języka angielskiego V</t>
  </si>
  <si>
    <t>Wstęp do językoznawstwa</t>
  </si>
  <si>
    <t xml:space="preserve">Wstęp do metodologii badań językoznawczych </t>
  </si>
  <si>
    <t>Gramatyka opisowa: fonetyka, fonologia – ćwiczenia</t>
  </si>
  <si>
    <t>Gramatyka opisowa: fonetyka, fonologia – wykład</t>
  </si>
  <si>
    <t>Gramatyka opisowa: morfologia</t>
  </si>
  <si>
    <t>Gramatyka opisowa: składnia – ćwiczenia</t>
  </si>
  <si>
    <t>Gramatyka opisowa: składnia – wykład</t>
  </si>
  <si>
    <t>Gramatyka opisowa: semantyka i pragmatyka – ćwiczenia I</t>
  </si>
  <si>
    <t>Gramatyka opisowa: semantyka i pragmatyka – wykład I</t>
  </si>
  <si>
    <t>Gramatyka opisowa: semantyka i pragmatyka – ćwiczenia II</t>
  </si>
  <si>
    <t>Gramatyka opisowa: sematyka i pragmatyka – wykład II</t>
  </si>
  <si>
    <t>Tłumaczenia ogólne I</t>
  </si>
  <si>
    <t>Tłumaczenia ogólne II</t>
  </si>
  <si>
    <t>Stylistyka języka polskiego</t>
  </si>
  <si>
    <t>Konteksty historyczne i kulturowe literatury brytyjskiej I</t>
  </si>
  <si>
    <t>Konteksty historyczne i kulturowe literatury brytyjskiej II</t>
  </si>
  <si>
    <t>Konteksty historyczne i kulturowe literatury USA</t>
  </si>
  <si>
    <t>Współczesna kultura krajów anglojęzycznych</t>
  </si>
  <si>
    <t>Wstęp do literaturoznawstwa</t>
  </si>
  <si>
    <t>Literatura angielska do1700 – ćwiczenia I</t>
  </si>
  <si>
    <t>Literatura angielska do 1700 – wykład I</t>
  </si>
  <si>
    <t>Literatura angielska do 1700 – ćwiczenia II</t>
  </si>
  <si>
    <t>Literatura angielska do 1700 – wykład II</t>
  </si>
  <si>
    <t>Literatura brytyjska: 1700-1914 – ćwiczenia I</t>
  </si>
  <si>
    <t>Literatura brytyjska: 1700-1914 – wykład I</t>
  </si>
  <si>
    <t>Literatura brytyjska: 1700-1914 – ćwiczenia II</t>
  </si>
  <si>
    <t>Literatura brytyjska: 1700-1914 – wykład II</t>
  </si>
  <si>
    <t>Literatura brytyjska po 1914 – ćwiczenia</t>
  </si>
  <si>
    <t>Literatura brytyjska po 1914 – wykład</t>
  </si>
  <si>
    <t xml:space="preserve">Współczesna literatura anglojęzyczna I </t>
  </si>
  <si>
    <t>Współczesna literatura anglojęzyczna II</t>
  </si>
  <si>
    <t>Literatura amerykańska – kowersatorium</t>
  </si>
  <si>
    <t>Literatura amerykańska – ćwiczenia</t>
  </si>
  <si>
    <t>Literatura amerykańska – wykład</t>
  </si>
  <si>
    <t xml:space="preserve">Strategie uczenia się </t>
  </si>
  <si>
    <t>Język obcy I</t>
  </si>
  <si>
    <t>Język obcy II</t>
  </si>
  <si>
    <t>Egzamin kończący lektorat języka obcego</t>
  </si>
  <si>
    <t>Wychowanie fizyczne I</t>
  </si>
  <si>
    <t>Wychowanie fizyczne II</t>
  </si>
  <si>
    <t>Wykład ogólnouczelniany</t>
  </si>
  <si>
    <t>Wykład wydziałowy z dziedziny nauk społecznych</t>
  </si>
  <si>
    <t>Seminarium licencjackie I</t>
  </si>
  <si>
    <t>Seminarium licencjackie II</t>
  </si>
  <si>
    <t>RAZEM</t>
  </si>
  <si>
    <t>2. SPECJALNOŚĆ TRANSLATORYCZNA</t>
  </si>
  <si>
    <t>2.1. PRZYGOTOWANIE W ZAKRESIE TEORII I KONTEKSTÓW PRZEKŁADOZNAWSTWA</t>
  </si>
  <si>
    <t>Warsztat tłumacza literatury</t>
  </si>
  <si>
    <t>Językoznawcze podstawy przekładoznawstwa I</t>
  </si>
  <si>
    <t>Językoznawcze podstawy przekładoznawstwa II</t>
  </si>
  <si>
    <t xml:space="preserve">Analiza przekładoznawcza </t>
  </si>
  <si>
    <t>Teorie przekładu – wprowadzenie I</t>
  </si>
  <si>
    <t>Teorie przekładu – wprowadzenie II</t>
  </si>
  <si>
    <t>Konteksty społeczno-gospodarcze przekładu tekstów kultur anglojęzycznych</t>
  </si>
  <si>
    <t>Literatura, język i myśl współczesna w kontekście przekładu I</t>
  </si>
  <si>
    <t>Literatura, język i myśl współczesna w kontekście przekładu II</t>
  </si>
  <si>
    <t>razem</t>
  </si>
  <si>
    <t>2.2. TREŚCI PRAKTYCZNE</t>
  </si>
  <si>
    <t>Technologia informacyjna dla tłumaczy I</t>
  </si>
  <si>
    <t>Technologia informacyjna dla tłumaczy II</t>
  </si>
  <si>
    <t>Tłumaczenia praktyczne I</t>
  </si>
  <si>
    <t>Tłumaczenia praktyczne II</t>
  </si>
  <si>
    <t>Tłumaczenia praktyczne III</t>
  </si>
  <si>
    <t>Tłumaczenia praktyczne IV</t>
  </si>
  <si>
    <t>Praktyki zawodowe***</t>
  </si>
  <si>
    <t>SPECJALNOŚĆ TRANSLATORYCZNA</t>
  </si>
  <si>
    <t>SPECJALNOŚĆ TRANSLATORYCZNA RAZEM</t>
  </si>
  <si>
    <t>Godziny łącznie w semestrach</t>
  </si>
  <si>
    <t xml:space="preserve"> 3. SPECJALNOŚĆ NAUCZYCIELSKA</t>
  </si>
  <si>
    <t>3.1. PRZYGOTOWANIE MERYTORYCZNE</t>
  </si>
  <si>
    <t xml:space="preserve">Podstawy językoznawstwa historycznego dla nauczycieli </t>
  </si>
  <si>
    <t>Podstawy językoznawstwa kontrastywnego dla nauczycieli</t>
  </si>
  <si>
    <t>Komunikacja audiowizualna w edukacji</t>
  </si>
  <si>
    <t>3.2. KSZTAŁCENIE NAUCZYCIELI GRUPA B</t>
  </si>
  <si>
    <t>Rozwój ucznia: jego konteksty oraz zaburzenia</t>
  </si>
  <si>
    <t>Praca opiekuńczo-wychowawcza nauczyciela</t>
  </si>
  <si>
    <t>Komunikacja w edukacji</t>
  </si>
  <si>
    <t>Szkoła i nauczyciel</t>
  </si>
  <si>
    <t>Procesy uczenia się i specyficzne potrzeby edukacyjne</t>
  </si>
  <si>
    <t>Warsztat pracy nauczyciela</t>
  </si>
  <si>
    <t>Praktyka zawodowa psychologiczno-pedagogiczna****</t>
  </si>
  <si>
    <t>Analiza doświadczeń z praktyki w szkole</t>
  </si>
  <si>
    <t>3.3. KSZTAŁCENIE NAUCZYCIELI GRUPA C</t>
  </si>
  <si>
    <t>Podstawy dydaktyki</t>
  </si>
  <si>
    <t>Kultura języka, dykcja i emisja głosu</t>
  </si>
  <si>
    <t xml:space="preserve">3.4. KSZTAŁCENIE NAUCZYCIELI GRUPA D </t>
  </si>
  <si>
    <t>Dydaktyka języka angielskiego w szkole podstawowej i ponadpodstawowej I</t>
  </si>
  <si>
    <t>Dydaktyka języka angielskiego w szkole podstawowej i ponadpodstawowej II</t>
  </si>
  <si>
    <t>Dydaktyka języka angielskiego w szkole podstawowej i ponadpodstawowej III</t>
  </si>
  <si>
    <t>Technologia informacyjna w dydaktyce</t>
  </si>
  <si>
    <t>Metoda projektów</t>
  </si>
  <si>
    <t>Praktyki dydaktyczne w szkole podstawowej i ponadpodstawowej*****</t>
  </si>
  <si>
    <t>Analiza doświadczeń z praktyki dydaktycznej</t>
  </si>
  <si>
    <t>3.5. FAKULTETY******</t>
  </si>
  <si>
    <t>Przedmioty fakultatywne I</t>
  </si>
  <si>
    <t>Przedmioty fakultatywne II</t>
  </si>
  <si>
    <t>Przedmioty fakultatywne III</t>
  </si>
  <si>
    <t>Przedmioty fakultatywne IV</t>
  </si>
  <si>
    <t>SPECJALNOŚĆ NAUCZYCIELSKA</t>
  </si>
  <si>
    <t>SPECJALNOŚĆ NAUCZYCIELSKA RAZEM</t>
  </si>
  <si>
    <t>W trakcie 1 semestru studenci zobowiązani są do zaliczenia szkolenia z zakresu BiHK.</t>
  </si>
  <si>
    <t>W trakcie I roku studenci zobowiązani są do zaliczenia szkolenia z ochrony własności intelektualnej, a także szkolenia bibliotecznego.</t>
  </si>
  <si>
    <t>* Student realizuje grupę treści ogólnych oraz jeden z modułów specjalnościowych.</t>
  </si>
  <si>
    <r>
      <t xml:space="preserve">** </t>
    </r>
    <r>
      <rPr>
        <b/>
        <i/>
        <sz val="12"/>
        <rFont val="Times New Roman"/>
        <family val="1"/>
        <charset val="238"/>
      </rPr>
      <t>Kursywą</t>
    </r>
    <r>
      <rPr>
        <b/>
        <sz val="12"/>
        <rFont val="Times New Roman"/>
        <family val="1"/>
        <charset val="238"/>
      </rPr>
      <t xml:space="preserve"> zaznaczono przedmioty do wyboru. Moduły specjalności również zaliczają się do tej grupy zajęć.</t>
    </r>
  </si>
  <si>
    <t>*** Praktyki zawodowe w wymiarze 120 godzin.</t>
  </si>
  <si>
    <t>**** Praktyka zawodowa psychologiczno-pedagogiczna w wymiarze 30 godzin.</t>
  </si>
  <si>
    <t>***** Praktyki dydaktyczne w szkole podstawowej i ponadpodstawowej w wymiarze 120 godzin.</t>
  </si>
  <si>
    <t>****** Studenci wybierają 30-godzinne bloki ćwiczeń z językoznawstwa, literatury i kultury anglojęzycznej, np. Metaphors of Love and War; Aliens, Androids and Humans in SF; Modern American Horror Film; That's How America Talks; Creativity, Happening, Education.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</si>
</sst>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2"/>
      </patternFill>
    </fill>
    <fill>
      <patternFill patternType="solid">
        <fgColor rgb="FFFF000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22"/>
      </patternFill>
    </fill>
    <fill>
      <patternFill patternType="solid">
        <fgColor indexed="22"/>
        <bgColor indexed="1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49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22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0" tint="-0.14999847407452621"/>
        <bgColor indexed="23"/>
      </patternFill>
    </fill>
    <fill>
      <patternFill patternType="solid">
        <fgColor rgb="FFCCCCFF"/>
        <bgColor indexed="22"/>
      </patternFill>
    </fill>
    <fill>
      <patternFill patternType="solid">
        <fgColor rgb="FFCCCCFF"/>
        <bgColor indexed="13"/>
      </patternFill>
    </fill>
    <fill>
      <patternFill patternType="solid">
        <fgColor rgb="FFCCCCFF"/>
        <bgColor indexed="26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51"/>
      </patternFill>
    </fill>
    <fill>
      <patternFill patternType="solid">
        <fgColor rgb="FFCC99FF"/>
        <bgColor indexed="13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51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0" fontId="2" fillId="26" borderId="1" xfId="0" applyFont="1" applyFill="1" applyBorder="1" applyAlignment="1">
      <alignment horizontal="center" vertical="center" wrapText="1"/>
    </xf>
    <xf numFmtId="0" fontId="2" fillId="3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18" borderId="1" xfId="0" applyFont="1" applyFill="1" applyBorder="1" applyAlignment="1">
      <alignment horizontal="center" vertical="center" wrapText="1"/>
    </xf>
    <xf numFmtId="0" fontId="4" fillId="21" borderId="1" xfId="0" applyFont="1" applyFill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 wrapText="1"/>
    </xf>
    <xf numFmtId="0" fontId="4" fillId="26" borderId="1" xfId="0" applyFont="1" applyFill="1" applyBorder="1" applyAlignment="1">
      <alignment horizontal="center" vertical="center" wrapText="1"/>
    </xf>
    <xf numFmtId="0" fontId="4" fillId="28" borderId="1" xfId="0" applyFont="1" applyFill="1" applyBorder="1" applyAlignment="1">
      <alignment horizontal="center" vertical="center" wrapText="1"/>
    </xf>
    <xf numFmtId="0" fontId="4" fillId="3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23" borderId="1" xfId="0" applyFont="1" applyFill="1" applyBorder="1" applyAlignment="1">
      <alignment horizontal="center" vertical="center" wrapText="1"/>
    </xf>
    <xf numFmtId="0" fontId="4" fillId="30" borderId="1" xfId="0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2" borderId="1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 wrapText="1"/>
    </xf>
    <xf numFmtId="0" fontId="4" fillId="25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31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21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2" fillId="12" borderId="1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0" fontId="2" fillId="16" borderId="4" xfId="0" applyFont="1" applyFill="1" applyBorder="1" applyAlignment="1">
      <alignment horizontal="center" vertical="center" wrapText="1"/>
    </xf>
    <xf numFmtId="0" fontId="2" fillId="16" borderId="1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2" borderId="1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3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17" borderId="1" xfId="0" applyFont="1" applyFill="1" applyBorder="1" applyAlignment="1">
      <alignment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4" xfId="0" applyFont="1" applyFill="1" applyBorder="1" applyAlignment="1">
      <alignment horizontal="center" vertical="center" wrapText="1"/>
    </xf>
    <xf numFmtId="0" fontId="2" fillId="36" borderId="5" xfId="0" applyFont="1" applyFill="1" applyBorder="1" applyAlignment="1">
      <alignment horizontal="center" vertical="center" wrapText="1"/>
    </xf>
    <xf numFmtId="0" fontId="2" fillId="28" borderId="1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27" borderId="9" xfId="0" applyFont="1" applyFill="1" applyBorder="1" applyAlignment="1">
      <alignment horizontal="center" vertical="center"/>
    </xf>
    <xf numFmtId="0" fontId="2" fillId="27" borderId="1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18" borderId="3" xfId="0" applyFont="1" applyFill="1" applyBorder="1" applyAlignment="1">
      <alignment horizontal="center" vertical="center" wrapText="1"/>
    </xf>
    <xf numFmtId="0" fontId="2" fillId="18" borderId="4" xfId="0" applyFont="1" applyFill="1" applyBorder="1" applyAlignment="1">
      <alignment horizontal="center" vertical="center" wrapText="1"/>
    </xf>
    <xf numFmtId="0" fontId="2" fillId="18" borderId="5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0" fontId="2" fillId="26" borderId="1" xfId="0" applyFont="1" applyFill="1" applyBorder="1" applyAlignment="1">
      <alignment horizontal="center" vertical="center" wrapText="1"/>
    </xf>
    <xf numFmtId="0" fontId="2" fillId="29" borderId="1" xfId="0" applyFont="1" applyFill="1" applyBorder="1" applyAlignment="1">
      <alignment horizontal="center" vertical="center" wrapText="1"/>
    </xf>
    <xf numFmtId="0" fontId="2" fillId="33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2" fillId="24" borderId="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/>
    </xf>
    <xf numFmtId="0" fontId="2" fillId="17" borderId="4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36" borderId="1" xfId="0" applyFont="1" applyFill="1" applyBorder="1" applyAlignment="1">
      <alignment vertical="center" wrapText="1"/>
    </xf>
    <xf numFmtId="0" fontId="4" fillId="36" borderId="1" xfId="0" applyFont="1" applyFill="1" applyBorder="1" applyAlignment="1">
      <alignment vertical="center" wrapText="1"/>
    </xf>
    <xf numFmtId="0" fontId="6" fillId="36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99FF"/>
      <color rgb="FFCCCCFF"/>
      <color rgb="FFFFFF99"/>
      <color rgb="FFFFCC00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32"/>
  <sheetViews>
    <sheetView tabSelected="1" topLeftCell="A8" zoomScale="80" zoomScaleNormal="80" workbookViewId="0">
      <selection activeCell="B96" sqref="B96"/>
    </sheetView>
  </sheetViews>
  <sheetFormatPr defaultColWidth="9.140625" defaultRowHeight="15.75"/>
  <cols>
    <col min="1" max="1" width="5.7109375" style="2" customWidth="1"/>
    <col min="2" max="2" width="80" style="3" customWidth="1"/>
    <col min="3" max="35" width="7.28515625" style="3" customWidth="1"/>
    <col min="36" max="37" width="8.28515625" style="3" customWidth="1"/>
    <col min="38" max="39" width="9.140625" style="2"/>
    <col min="40" max="16384" width="9.140625" style="3"/>
  </cols>
  <sheetData>
    <row r="1" spans="1:37" ht="20.100000000000001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</row>
    <row r="2" spans="1:37" ht="20.100000000000001" customHeight="1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20.100000000000001" customHeight="1">
      <c r="A3" s="5"/>
      <c r="B3" s="4" t="s">
        <v>1</v>
      </c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4" t="s">
        <v>2</v>
      </c>
      <c r="Q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20.100000000000001" customHeight="1">
      <c r="A4" s="5"/>
      <c r="B4" s="4" t="s">
        <v>3</v>
      </c>
      <c r="C4" s="1"/>
      <c r="D4" s="7"/>
      <c r="E4" s="7"/>
      <c r="F4" s="7"/>
      <c r="G4" s="7"/>
      <c r="I4" s="4"/>
      <c r="J4" s="4"/>
      <c r="K4" s="4"/>
      <c r="L4" s="4"/>
      <c r="M4" s="4"/>
      <c r="N4" s="4"/>
      <c r="O4" s="4"/>
      <c r="P4" s="4" t="s">
        <v>4</v>
      </c>
      <c r="Q4" s="4"/>
      <c r="T4" s="4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20.100000000000001" customHeight="1">
      <c r="A5" s="5"/>
      <c r="B5" s="4" t="s">
        <v>5</v>
      </c>
      <c r="C5" s="1"/>
      <c r="D5" s="7"/>
      <c r="E5" s="7"/>
      <c r="F5" s="7"/>
      <c r="G5" s="7"/>
      <c r="I5" s="4"/>
      <c r="J5" s="4"/>
      <c r="K5" s="4"/>
      <c r="L5" s="4"/>
      <c r="M5" s="4"/>
      <c r="N5" s="4"/>
      <c r="O5" s="4"/>
      <c r="P5" s="4" t="s">
        <v>6</v>
      </c>
      <c r="Q5" s="4"/>
      <c r="T5" s="4"/>
      <c r="U5" s="4"/>
      <c r="V5" s="4"/>
      <c r="W5" s="4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0.100000000000001" customHeight="1" thickBot="1"/>
    <row r="7" spans="1:37" ht="20.100000000000001" customHeight="1">
      <c r="A7" s="129"/>
      <c r="B7" s="130"/>
      <c r="C7" s="130"/>
      <c r="D7" s="130"/>
      <c r="E7" s="130"/>
      <c r="F7" s="131" t="s">
        <v>7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2"/>
    </row>
    <row r="8" spans="1:37" ht="20.100000000000001" customHeight="1">
      <c r="A8" s="133" t="s">
        <v>8</v>
      </c>
      <c r="B8" s="134" t="s">
        <v>9</v>
      </c>
      <c r="C8" s="134" t="s">
        <v>10</v>
      </c>
      <c r="D8" s="134"/>
      <c r="E8" s="134"/>
      <c r="F8" s="136" t="s">
        <v>11</v>
      </c>
      <c r="G8" s="136"/>
      <c r="H8" s="136"/>
      <c r="I8" s="136"/>
      <c r="J8" s="136"/>
      <c r="K8" s="136"/>
      <c r="L8" s="136"/>
      <c r="M8" s="136"/>
      <c r="N8" s="136"/>
      <c r="O8" s="136"/>
      <c r="P8" s="137" t="s">
        <v>12</v>
      </c>
      <c r="Q8" s="137"/>
      <c r="R8" s="137"/>
      <c r="S8" s="137"/>
      <c r="T8" s="137"/>
      <c r="U8" s="137"/>
      <c r="V8" s="137"/>
      <c r="W8" s="137"/>
      <c r="X8" s="137"/>
      <c r="Y8" s="137"/>
      <c r="Z8" s="84" t="s">
        <v>13</v>
      </c>
      <c r="AA8" s="84"/>
      <c r="AB8" s="84"/>
      <c r="AC8" s="84"/>
      <c r="AD8" s="84"/>
      <c r="AE8" s="84"/>
      <c r="AF8" s="84"/>
      <c r="AG8" s="84"/>
      <c r="AH8" s="84"/>
      <c r="AI8" s="84"/>
      <c r="AJ8" s="134" t="s">
        <v>14</v>
      </c>
      <c r="AK8" s="135" t="s">
        <v>15</v>
      </c>
    </row>
    <row r="9" spans="1:37" ht="20.100000000000001" customHeight="1">
      <c r="A9" s="133"/>
      <c r="B9" s="134"/>
      <c r="C9" s="134"/>
      <c r="D9" s="134"/>
      <c r="E9" s="134"/>
      <c r="F9" s="121" t="s">
        <v>16</v>
      </c>
      <c r="G9" s="122"/>
      <c r="H9" s="122"/>
      <c r="I9" s="122"/>
      <c r="J9" s="123"/>
      <c r="K9" s="124" t="s">
        <v>17</v>
      </c>
      <c r="L9" s="124"/>
      <c r="M9" s="124"/>
      <c r="N9" s="124"/>
      <c r="O9" s="124"/>
      <c r="P9" s="125" t="s">
        <v>18</v>
      </c>
      <c r="Q9" s="125"/>
      <c r="R9" s="125"/>
      <c r="S9" s="125"/>
      <c r="T9" s="125"/>
      <c r="U9" s="126" t="s">
        <v>19</v>
      </c>
      <c r="V9" s="126"/>
      <c r="W9" s="126"/>
      <c r="X9" s="126"/>
      <c r="Y9" s="126"/>
      <c r="Z9" s="127" t="s">
        <v>20</v>
      </c>
      <c r="AA9" s="127"/>
      <c r="AB9" s="127"/>
      <c r="AC9" s="127"/>
      <c r="AD9" s="127"/>
      <c r="AE9" s="128" t="s">
        <v>21</v>
      </c>
      <c r="AF9" s="128"/>
      <c r="AG9" s="128"/>
      <c r="AH9" s="128"/>
      <c r="AI9" s="128"/>
      <c r="AJ9" s="134"/>
      <c r="AK9" s="135"/>
    </row>
    <row r="10" spans="1:37" ht="20.100000000000001" customHeight="1">
      <c r="A10" s="133"/>
      <c r="B10" s="134"/>
      <c r="C10" s="8" t="s">
        <v>22</v>
      </c>
      <c r="D10" s="8" t="s">
        <v>23</v>
      </c>
      <c r="E10" s="8" t="s">
        <v>24</v>
      </c>
      <c r="F10" s="9" t="s">
        <v>25</v>
      </c>
      <c r="G10" s="9" t="s">
        <v>26</v>
      </c>
      <c r="H10" s="9" t="s">
        <v>27</v>
      </c>
      <c r="I10" s="9" t="s">
        <v>28</v>
      </c>
      <c r="J10" s="9" t="s">
        <v>29</v>
      </c>
      <c r="K10" s="10" t="s">
        <v>25</v>
      </c>
      <c r="L10" s="10" t="s">
        <v>26</v>
      </c>
      <c r="M10" s="10" t="s">
        <v>27</v>
      </c>
      <c r="N10" s="10" t="s">
        <v>28</v>
      </c>
      <c r="O10" s="10" t="s">
        <v>29</v>
      </c>
      <c r="P10" s="11" t="s">
        <v>25</v>
      </c>
      <c r="Q10" s="11" t="s">
        <v>26</v>
      </c>
      <c r="R10" s="11" t="s">
        <v>27</v>
      </c>
      <c r="S10" s="11" t="s">
        <v>28</v>
      </c>
      <c r="T10" s="11" t="s">
        <v>29</v>
      </c>
      <c r="U10" s="12" t="s">
        <v>25</v>
      </c>
      <c r="V10" s="12" t="s">
        <v>26</v>
      </c>
      <c r="W10" s="12" t="s">
        <v>27</v>
      </c>
      <c r="X10" s="12" t="s">
        <v>28</v>
      </c>
      <c r="Y10" s="12" t="s">
        <v>29</v>
      </c>
      <c r="Z10" s="14" t="s">
        <v>25</v>
      </c>
      <c r="AA10" s="14" t="s">
        <v>26</v>
      </c>
      <c r="AB10" s="14" t="s">
        <v>27</v>
      </c>
      <c r="AC10" s="14" t="s">
        <v>28</v>
      </c>
      <c r="AD10" s="14" t="s">
        <v>29</v>
      </c>
      <c r="AE10" s="13" t="s">
        <v>25</v>
      </c>
      <c r="AF10" s="13" t="s">
        <v>26</v>
      </c>
      <c r="AG10" s="13" t="s">
        <v>27</v>
      </c>
      <c r="AH10" s="13" t="s">
        <v>28</v>
      </c>
      <c r="AI10" s="13" t="s">
        <v>29</v>
      </c>
      <c r="AJ10" s="134"/>
      <c r="AK10" s="135"/>
    </row>
    <row r="11" spans="1:37" ht="20.100000000000001" customHeight="1">
      <c r="A11" s="91" t="s">
        <v>30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3"/>
    </row>
    <row r="12" spans="1:37" ht="20.100000000000001" customHeight="1">
      <c r="A12" s="15">
        <v>1</v>
      </c>
      <c r="B12" s="16" t="s">
        <v>31</v>
      </c>
      <c r="C12" s="8"/>
      <c r="D12" s="8">
        <v>1</v>
      </c>
      <c r="E12" s="8"/>
      <c r="F12" s="17"/>
      <c r="G12" s="17"/>
      <c r="H12" s="17">
        <v>120</v>
      </c>
      <c r="I12" s="17"/>
      <c r="J12" s="17">
        <v>10</v>
      </c>
      <c r="K12" s="18"/>
      <c r="L12" s="18"/>
      <c r="M12" s="18"/>
      <c r="N12" s="18"/>
      <c r="O12" s="18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1"/>
      <c r="AA12" s="21"/>
      <c r="AB12" s="21"/>
      <c r="AC12" s="21"/>
      <c r="AD12" s="21"/>
      <c r="AE12" s="22"/>
      <c r="AF12" s="22"/>
      <c r="AG12" s="22"/>
      <c r="AH12" s="22"/>
      <c r="AI12" s="22"/>
      <c r="AJ12" s="23">
        <f>SUM(F12:AI12)-AK12</f>
        <v>120</v>
      </c>
      <c r="AK12" s="24">
        <f>J12+O12+T12+Y12+AD12+AI12</f>
        <v>10</v>
      </c>
    </row>
    <row r="13" spans="1:37" ht="20.100000000000001" customHeight="1">
      <c r="A13" s="15">
        <v>2</v>
      </c>
      <c r="B13" s="16" t="s">
        <v>32</v>
      </c>
      <c r="C13" s="8">
        <v>2</v>
      </c>
      <c r="D13" s="8"/>
      <c r="E13" s="8"/>
      <c r="F13" s="17"/>
      <c r="G13" s="17"/>
      <c r="H13" s="17"/>
      <c r="I13" s="17"/>
      <c r="J13" s="17"/>
      <c r="K13" s="18"/>
      <c r="L13" s="18"/>
      <c r="M13" s="18">
        <v>120</v>
      </c>
      <c r="N13" s="18"/>
      <c r="O13" s="18">
        <v>12</v>
      </c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1"/>
      <c r="AA13" s="21"/>
      <c r="AB13" s="21"/>
      <c r="AC13" s="21"/>
      <c r="AD13" s="21"/>
      <c r="AE13" s="22"/>
      <c r="AF13" s="22"/>
      <c r="AG13" s="22"/>
      <c r="AH13" s="22"/>
      <c r="AI13" s="22"/>
      <c r="AJ13" s="23">
        <f t="shared" ref="AJ13:AJ43" si="0">SUM(F13:AI13)-AK13</f>
        <v>120</v>
      </c>
      <c r="AK13" s="24">
        <f t="shared" ref="AK13:AK43" si="1">J13+O13+T13+Y13+AD13+AI13</f>
        <v>12</v>
      </c>
    </row>
    <row r="14" spans="1:37" ht="20.100000000000001" customHeight="1">
      <c r="A14" s="15">
        <v>3</v>
      </c>
      <c r="B14" s="16" t="s">
        <v>33</v>
      </c>
      <c r="C14" s="8"/>
      <c r="D14" s="8">
        <v>3</v>
      </c>
      <c r="E14" s="8"/>
      <c r="F14" s="17"/>
      <c r="G14" s="17"/>
      <c r="H14" s="17"/>
      <c r="I14" s="17"/>
      <c r="J14" s="17"/>
      <c r="K14" s="18"/>
      <c r="L14" s="18"/>
      <c r="M14" s="18"/>
      <c r="N14" s="18"/>
      <c r="O14" s="18"/>
      <c r="P14" s="19"/>
      <c r="Q14" s="19"/>
      <c r="R14" s="19">
        <v>120</v>
      </c>
      <c r="S14" s="19"/>
      <c r="T14" s="19">
        <v>8</v>
      </c>
      <c r="U14" s="20"/>
      <c r="V14" s="20"/>
      <c r="W14" s="20"/>
      <c r="X14" s="20"/>
      <c r="Y14" s="20"/>
      <c r="Z14" s="21"/>
      <c r="AA14" s="21"/>
      <c r="AB14" s="21"/>
      <c r="AC14" s="21"/>
      <c r="AD14" s="21"/>
      <c r="AE14" s="22"/>
      <c r="AF14" s="22"/>
      <c r="AG14" s="22"/>
      <c r="AH14" s="22"/>
      <c r="AI14" s="22"/>
      <c r="AJ14" s="23">
        <f t="shared" si="0"/>
        <v>120</v>
      </c>
      <c r="AK14" s="24">
        <f t="shared" si="1"/>
        <v>8</v>
      </c>
    </row>
    <row r="15" spans="1:37" ht="20.100000000000001" customHeight="1">
      <c r="A15" s="15">
        <v>4</v>
      </c>
      <c r="B15" s="16" t="s">
        <v>34</v>
      </c>
      <c r="C15" s="8">
        <v>4</v>
      </c>
      <c r="D15" s="8"/>
      <c r="E15" s="8"/>
      <c r="F15" s="17"/>
      <c r="G15" s="17"/>
      <c r="H15" s="17"/>
      <c r="I15" s="17"/>
      <c r="J15" s="17"/>
      <c r="K15" s="18"/>
      <c r="L15" s="18"/>
      <c r="M15" s="18"/>
      <c r="N15" s="18"/>
      <c r="O15" s="18"/>
      <c r="P15" s="19"/>
      <c r="Q15" s="19"/>
      <c r="R15" s="19"/>
      <c r="S15" s="19"/>
      <c r="T15" s="19"/>
      <c r="U15" s="20"/>
      <c r="V15" s="20"/>
      <c r="W15" s="20">
        <v>120</v>
      </c>
      <c r="X15" s="20"/>
      <c r="Y15" s="20">
        <v>10</v>
      </c>
      <c r="Z15" s="21"/>
      <c r="AA15" s="21"/>
      <c r="AB15" s="21"/>
      <c r="AC15" s="21"/>
      <c r="AD15" s="21"/>
      <c r="AE15" s="22"/>
      <c r="AF15" s="22"/>
      <c r="AG15" s="22"/>
      <c r="AH15" s="22"/>
      <c r="AI15" s="22"/>
      <c r="AJ15" s="23">
        <f t="shared" si="0"/>
        <v>120</v>
      </c>
      <c r="AK15" s="24">
        <f t="shared" si="1"/>
        <v>10</v>
      </c>
    </row>
    <row r="16" spans="1:37" ht="20.100000000000001" customHeight="1">
      <c r="A16" s="15">
        <v>5</v>
      </c>
      <c r="B16" s="16" t="s">
        <v>35</v>
      </c>
      <c r="C16" s="8"/>
      <c r="D16" s="8">
        <v>5</v>
      </c>
      <c r="E16" s="8"/>
      <c r="F16" s="17"/>
      <c r="G16" s="17"/>
      <c r="H16" s="17"/>
      <c r="I16" s="17"/>
      <c r="J16" s="17"/>
      <c r="K16" s="18"/>
      <c r="L16" s="18"/>
      <c r="M16" s="18"/>
      <c r="N16" s="18"/>
      <c r="O16" s="18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1"/>
      <c r="AA16" s="21"/>
      <c r="AB16" s="21">
        <v>90</v>
      </c>
      <c r="AC16" s="21"/>
      <c r="AD16" s="21">
        <v>5</v>
      </c>
      <c r="AE16" s="22"/>
      <c r="AF16" s="22"/>
      <c r="AG16" s="22"/>
      <c r="AH16" s="22"/>
      <c r="AI16" s="22"/>
      <c r="AJ16" s="23">
        <f t="shared" si="0"/>
        <v>90</v>
      </c>
      <c r="AK16" s="24">
        <f t="shared" si="1"/>
        <v>5</v>
      </c>
    </row>
    <row r="17" spans="1:39" ht="20.100000000000001" customHeight="1">
      <c r="A17" s="15">
        <v>6</v>
      </c>
      <c r="B17" s="16" t="s">
        <v>36</v>
      </c>
      <c r="C17" s="8"/>
      <c r="D17" s="8">
        <v>1</v>
      </c>
      <c r="E17" s="8"/>
      <c r="F17" s="25"/>
      <c r="G17" s="25"/>
      <c r="H17" s="25">
        <v>30</v>
      </c>
      <c r="I17" s="25"/>
      <c r="J17" s="25">
        <v>3</v>
      </c>
      <c r="K17" s="18"/>
      <c r="L17" s="18"/>
      <c r="M17" s="18"/>
      <c r="N17" s="18"/>
      <c r="O17" s="18"/>
      <c r="P17" s="26"/>
      <c r="Q17" s="26"/>
      <c r="R17" s="26"/>
      <c r="S17" s="26"/>
      <c r="T17" s="26"/>
      <c r="U17" s="20"/>
      <c r="V17" s="20"/>
      <c r="W17" s="20"/>
      <c r="X17" s="20"/>
      <c r="Y17" s="20"/>
      <c r="Z17" s="27"/>
      <c r="AA17" s="27"/>
      <c r="AB17" s="27"/>
      <c r="AC17" s="27"/>
      <c r="AD17" s="27"/>
      <c r="AE17" s="28"/>
      <c r="AF17" s="28"/>
      <c r="AG17" s="28"/>
      <c r="AH17" s="28"/>
      <c r="AI17" s="28"/>
      <c r="AJ17" s="23">
        <f t="shared" si="0"/>
        <v>30</v>
      </c>
      <c r="AK17" s="24">
        <f t="shared" si="1"/>
        <v>3</v>
      </c>
    </row>
    <row r="18" spans="1:39" ht="20.100000000000001" customHeight="1">
      <c r="A18" s="15">
        <v>7</v>
      </c>
      <c r="B18" s="16" t="s">
        <v>37</v>
      </c>
      <c r="C18" s="8"/>
      <c r="D18" s="8">
        <v>2</v>
      </c>
      <c r="E18" s="8"/>
      <c r="F18" s="25"/>
      <c r="G18" s="25"/>
      <c r="H18" s="25"/>
      <c r="I18" s="25"/>
      <c r="J18" s="25"/>
      <c r="K18" s="18"/>
      <c r="L18" s="18"/>
      <c r="M18" s="18">
        <v>30</v>
      </c>
      <c r="N18" s="18"/>
      <c r="O18" s="18">
        <v>3</v>
      </c>
      <c r="P18" s="26"/>
      <c r="Q18" s="26"/>
      <c r="R18" s="26"/>
      <c r="S18" s="26"/>
      <c r="T18" s="26"/>
      <c r="U18" s="20"/>
      <c r="V18" s="20"/>
      <c r="W18" s="20"/>
      <c r="X18" s="20"/>
      <c r="Y18" s="20"/>
      <c r="Z18" s="27"/>
      <c r="AA18" s="27"/>
      <c r="AB18" s="27"/>
      <c r="AC18" s="27"/>
      <c r="AD18" s="27"/>
      <c r="AE18" s="28"/>
      <c r="AF18" s="28"/>
      <c r="AG18" s="28"/>
      <c r="AH18" s="28"/>
      <c r="AI18" s="28"/>
      <c r="AJ18" s="23">
        <f t="shared" si="0"/>
        <v>30</v>
      </c>
      <c r="AK18" s="24">
        <f t="shared" si="1"/>
        <v>3</v>
      </c>
    </row>
    <row r="19" spans="1:39" ht="20.100000000000001" customHeight="1">
      <c r="A19" s="15">
        <v>8</v>
      </c>
      <c r="B19" s="29" t="s">
        <v>38</v>
      </c>
      <c r="C19" s="8"/>
      <c r="D19" s="8">
        <v>1</v>
      </c>
      <c r="E19" s="8"/>
      <c r="F19" s="25"/>
      <c r="G19" s="25"/>
      <c r="H19" s="25">
        <v>30</v>
      </c>
      <c r="I19" s="25"/>
      <c r="J19" s="25">
        <v>3</v>
      </c>
      <c r="K19" s="18"/>
      <c r="L19" s="18"/>
      <c r="M19" s="18"/>
      <c r="N19" s="18"/>
      <c r="O19" s="18"/>
      <c r="P19" s="26"/>
      <c r="Q19" s="26"/>
      <c r="R19" s="26"/>
      <c r="S19" s="26"/>
      <c r="T19" s="26"/>
      <c r="U19" s="20"/>
      <c r="V19" s="20"/>
      <c r="W19" s="20"/>
      <c r="X19" s="20"/>
      <c r="Y19" s="20"/>
      <c r="Z19" s="27"/>
      <c r="AA19" s="27"/>
      <c r="AB19" s="27"/>
      <c r="AC19" s="27"/>
      <c r="AD19" s="27"/>
      <c r="AE19" s="28"/>
      <c r="AF19" s="28"/>
      <c r="AG19" s="28"/>
      <c r="AH19" s="28"/>
      <c r="AI19" s="28"/>
      <c r="AJ19" s="23">
        <f>SUM(F19:AI19)-AK19</f>
        <v>30</v>
      </c>
      <c r="AK19" s="24">
        <f>J19+O19+T19+Y19+AD19+AI19</f>
        <v>3</v>
      </c>
    </row>
    <row r="20" spans="1:39" ht="20.100000000000001" customHeight="1">
      <c r="A20" s="15">
        <v>9</v>
      </c>
      <c r="B20" s="29" t="s">
        <v>39</v>
      </c>
      <c r="C20" s="8">
        <v>1</v>
      </c>
      <c r="D20" s="8"/>
      <c r="E20" s="8"/>
      <c r="F20" s="25">
        <v>15</v>
      </c>
      <c r="G20" s="25"/>
      <c r="H20" s="25"/>
      <c r="I20" s="25"/>
      <c r="J20" s="25">
        <v>2</v>
      </c>
      <c r="K20" s="18"/>
      <c r="L20" s="18"/>
      <c r="M20" s="18"/>
      <c r="N20" s="18"/>
      <c r="O20" s="18"/>
      <c r="P20" s="26"/>
      <c r="Q20" s="26"/>
      <c r="R20" s="26"/>
      <c r="S20" s="26"/>
      <c r="T20" s="26"/>
      <c r="U20" s="20"/>
      <c r="V20" s="20"/>
      <c r="W20" s="20"/>
      <c r="X20" s="20"/>
      <c r="Y20" s="20"/>
      <c r="Z20" s="27"/>
      <c r="AA20" s="27"/>
      <c r="AB20" s="27"/>
      <c r="AC20" s="27"/>
      <c r="AD20" s="27"/>
      <c r="AE20" s="28"/>
      <c r="AF20" s="28"/>
      <c r="AG20" s="28"/>
      <c r="AH20" s="28"/>
      <c r="AI20" s="28"/>
      <c r="AJ20" s="23">
        <f t="shared" si="0"/>
        <v>15</v>
      </c>
      <c r="AK20" s="24">
        <f t="shared" si="1"/>
        <v>2</v>
      </c>
    </row>
    <row r="21" spans="1:39" ht="20.100000000000001" customHeight="1">
      <c r="A21" s="15">
        <v>10</v>
      </c>
      <c r="B21" s="29" t="s">
        <v>40</v>
      </c>
      <c r="C21" s="8">
        <v>2</v>
      </c>
      <c r="D21" s="8"/>
      <c r="E21" s="8"/>
      <c r="F21" s="25"/>
      <c r="G21" s="25"/>
      <c r="H21" s="25"/>
      <c r="I21" s="25"/>
      <c r="J21" s="25"/>
      <c r="K21" s="18"/>
      <c r="L21" s="18">
        <v>15</v>
      </c>
      <c r="M21" s="18"/>
      <c r="N21" s="18"/>
      <c r="O21" s="18">
        <v>2</v>
      </c>
      <c r="P21" s="26"/>
      <c r="Q21" s="26"/>
      <c r="R21" s="26"/>
      <c r="S21" s="26"/>
      <c r="T21" s="26"/>
      <c r="U21" s="20"/>
      <c r="V21" s="20"/>
      <c r="W21" s="20"/>
      <c r="X21" s="20"/>
      <c r="Y21" s="20"/>
      <c r="Z21" s="27"/>
      <c r="AA21" s="27"/>
      <c r="AB21" s="27"/>
      <c r="AC21" s="27"/>
      <c r="AD21" s="27"/>
      <c r="AE21" s="28"/>
      <c r="AF21" s="28"/>
      <c r="AG21" s="28"/>
      <c r="AH21" s="28"/>
      <c r="AI21" s="28"/>
      <c r="AJ21" s="23">
        <f t="shared" si="0"/>
        <v>15</v>
      </c>
      <c r="AK21" s="24">
        <f t="shared" si="1"/>
        <v>2</v>
      </c>
    </row>
    <row r="22" spans="1:39" ht="20.100000000000001" customHeight="1">
      <c r="A22" s="15">
        <v>11</v>
      </c>
      <c r="B22" s="29" t="s">
        <v>41</v>
      </c>
      <c r="C22" s="8"/>
      <c r="D22" s="8">
        <v>3</v>
      </c>
      <c r="E22" s="8"/>
      <c r="F22" s="25"/>
      <c r="G22" s="25"/>
      <c r="H22" s="25"/>
      <c r="I22" s="25"/>
      <c r="J22" s="25"/>
      <c r="K22" s="18"/>
      <c r="L22" s="18"/>
      <c r="M22" s="18"/>
      <c r="N22" s="18"/>
      <c r="O22" s="18"/>
      <c r="P22" s="26"/>
      <c r="Q22" s="26"/>
      <c r="R22" s="26">
        <v>30</v>
      </c>
      <c r="S22" s="26"/>
      <c r="T22" s="26">
        <v>2</v>
      </c>
      <c r="U22" s="20"/>
      <c r="V22" s="20"/>
      <c r="W22" s="20"/>
      <c r="X22" s="20"/>
      <c r="Y22" s="20"/>
      <c r="Z22" s="27"/>
      <c r="AA22" s="27"/>
      <c r="AB22" s="27"/>
      <c r="AC22" s="27"/>
      <c r="AD22" s="27"/>
      <c r="AE22" s="28"/>
      <c r="AF22" s="28"/>
      <c r="AG22" s="28"/>
      <c r="AH22" s="28"/>
      <c r="AI22" s="28"/>
      <c r="AJ22" s="23">
        <f>SUM(F22:AI22)-AK22</f>
        <v>30</v>
      </c>
      <c r="AK22" s="24">
        <f>J22+O22+T22+Y22+AD22+AI22</f>
        <v>2</v>
      </c>
    </row>
    <row r="23" spans="1:39" ht="20.100000000000001" customHeight="1">
      <c r="A23" s="15">
        <v>12</v>
      </c>
      <c r="B23" s="29" t="s">
        <v>42</v>
      </c>
      <c r="C23" s="8">
        <v>3</v>
      </c>
      <c r="D23" s="8"/>
      <c r="E23" s="8"/>
      <c r="F23" s="25"/>
      <c r="G23" s="25"/>
      <c r="H23" s="25"/>
      <c r="I23" s="25"/>
      <c r="J23" s="25"/>
      <c r="K23" s="18"/>
      <c r="L23" s="18"/>
      <c r="M23" s="18"/>
      <c r="N23" s="18"/>
      <c r="O23" s="18"/>
      <c r="P23" s="26">
        <v>15</v>
      </c>
      <c r="Q23" s="26"/>
      <c r="R23" s="26"/>
      <c r="S23" s="26"/>
      <c r="T23" s="26">
        <v>2</v>
      </c>
      <c r="U23" s="20"/>
      <c r="V23" s="20"/>
      <c r="W23" s="20"/>
      <c r="X23" s="20"/>
      <c r="Y23" s="20"/>
      <c r="Z23" s="27"/>
      <c r="AA23" s="27"/>
      <c r="AB23" s="27"/>
      <c r="AC23" s="27"/>
      <c r="AD23" s="27"/>
      <c r="AE23" s="28"/>
      <c r="AF23" s="28"/>
      <c r="AG23" s="28"/>
      <c r="AH23" s="28"/>
      <c r="AI23" s="28"/>
      <c r="AJ23" s="23">
        <f t="shared" si="0"/>
        <v>15</v>
      </c>
      <c r="AK23" s="24">
        <f t="shared" si="1"/>
        <v>2</v>
      </c>
    </row>
    <row r="24" spans="1:39" ht="20.100000000000001" customHeight="1">
      <c r="A24" s="15">
        <v>13</v>
      </c>
      <c r="B24" s="29" t="s">
        <v>43</v>
      </c>
      <c r="C24" s="8"/>
      <c r="D24" s="8">
        <v>5</v>
      </c>
      <c r="E24" s="8"/>
      <c r="F24" s="25"/>
      <c r="G24" s="25"/>
      <c r="H24" s="25"/>
      <c r="I24" s="25"/>
      <c r="J24" s="25"/>
      <c r="K24" s="18"/>
      <c r="L24" s="18"/>
      <c r="M24" s="18"/>
      <c r="N24" s="18"/>
      <c r="O24" s="30"/>
      <c r="P24" s="26"/>
      <c r="Q24" s="26"/>
      <c r="R24" s="26"/>
      <c r="S24" s="26"/>
      <c r="T24" s="26"/>
      <c r="U24" s="20"/>
      <c r="V24" s="20"/>
      <c r="W24" s="20"/>
      <c r="X24" s="20"/>
      <c r="Y24" s="20"/>
      <c r="Z24" s="27"/>
      <c r="AA24" s="27"/>
      <c r="AB24" s="27">
        <v>30</v>
      </c>
      <c r="AC24" s="27"/>
      <c r="AD24" s="27">
        <v>2</v>
      </c>
      <c r="AE24" s="28"/>
      <c r="AF24" s="28"/>
      <c r="AG24" s="28"/>
      <c r="AH24" s="28"/>
      <c r="AI24" s="28"/>
      <c r="AJ24" s="23">
        <f>SUM(F24:AI24)-AK24</f>
        <v>30</v>
      </c>
      <c r="AK24" s="24">
        <f>J24+O24+T24+Y24+AD24+AI24</f>
        <v>2</v>
      </c>
    </row>
    <row r="25" spans="1:39" ht="20.100000000000001" customHeight="1">
      <c r="A25" s="15">
        <v>14</v>
      </c>
      <c r="B25" s="29" t="s">
        <v>44</v>
      </c>
      <c r="C25" s="8">
        <v>5</v>
      </c>
      <c r="D25" s="8"/>
      <c r="E25" s="8"/>
      <c r="F25" s="25"/>
      <c r="G25" s="25"/>
      <c r="H25" s="25"/>
      <c r="I25" s="25"/>
      <c r="J25" s="25"/>
      <c r="K25" s="18"/>
      <c r="L25" s="18"/>
      <c r="M25" s="18"/>
      <c r="N25" s="18"/>
      <c r="O25" s="30"/>
      <c r="P25" s="26"/>
      <c r="Q25" s="26"/>
      <c r="R25" s="26"/>
      <c r="S25" s="26"/>
      <c r="T25" s="26"/>
      <c r="U25" s="20"/>
      <c r="V25" s="20"/>
      <c r="W25" s="20"/>
      <c r="X25" s="20"/>
      <c r="Y25" s="20"/>
      <c r="Z25" s="27">
        <v>15</v>
      </c>
      <c r="AA25" s="27"/>
      <c r="AB25" s="27"/>
      <c r="AC25" s="27"/>
      <c r="AD25" s="27">
        <v>2</v>
      </c>
      <c r="AE25" s="28"/>
      <c r="AF25" s="28"/>
      <c r="AG25" s="28"/>
      <c r="AH25" s="28"/>
      <c r="AI25" s="28"/>
      <c r="AJ25" s="23">
        <f t="shared" si="0"/>
        <v>15</v>
      </c>
      <c r="AK25" s="24">
        <f t="shared" si="1"/>
        <v>2</v>
      </c>
    </row>
    <row r="26" spans="1:39" ht="20.100000000000001" customHeight="1">
      <c r="A26" s="15">
        <v>15</v>
      </c>
      <c r="B26" s="29" t="s">
        <v>45</v>
      </c>
      <c r="C26" s="8"/>
      <c r="D26" s="8">
        <v>6</v>
      </c>
      <c r="E26" s="8"/>
      <c r="F26" s="25"/>
      <c r="G26" s="25"/>
      <c r="H26" s="25"/>
      <c r="I26" s="25"/>
      <c r="J26" s="25"/>
      <c r="K26" s="18"/>
      <c r="L26" s="18"/>
      <c r="M26" s="18"/>
      <c r="N26" s="18"/>
      <c r="O26" s="30"/>
      <c r="P26" s="26"/>
      <c r="Q26" s="26"/>
      <c r="R26" s="26"/>
      <c r="S26" s="26"/>
      <c r="T26" s="26"/>
      <c r="U26" s="20"/>
      <c r="V26" s="20"/>
      <c r="W26" s="20"/>
      <c r="X26" s="20"/>
      <c r="Y26" s="20"/>
      <c r="Z26" s="27"/>
      <c r="AA26" s="27"/>
      <c r="AB26" s="27"/>
      <c r="AC26" s="27"/>
      <c r="AD26" s="27"/>
      <c r="AE26" s="28"/>
      <c r="AF26" s="28"/>
      <c r="AG26" s="28">
        <v>30</v>
      </c>
      <c r="AH26" s="28"/>
      <c r="AI26" s="28">
        <v>2</v>
      </c>
      <c r="AJ26" s="23">
        <f>SUM(F26:AI26)-AK26</f>
        <v>30</v>
      </c>
      <c r="AK26" s="24">
        <f>J26+O26+T26+Y26+AD26+AI26</f>
        <v>2</v>
      </c>
    </row>
    <row r="27" spans="1:39" ht="20.100000000000001" customHeight="1">
      <c r="A27" s="15">
        <v>16</v>
      </c>
      <c r="B27" s="29" t="s">
        <v>46</v>
      </c>
      <c r="C27" s="8">
        <v>6</v>
      </c>
      <c r="D27" s="8"/>
      <c r="E27" s="8"/>
      <c r="F27" s="25"/>
      <c r="G27" s="25"/>
      <c r="H27" s="25"/>
      <c r="I27" s="25"/>
      <c r="J27" s="25"/>
      <c r="K27" s="18"/>
      <c r="L27" s="18"/>
      <c r="M27" s="18"/>
      <c r="N27" s="18"/>
      <c r="O27" s="30"/>
      <c r="P27" s="26"/>
      <c r="Q27" s="26"/>
      <c r="R27" s="26"/>
      <c r="S27" s="26"/>
      <c r="T27" s="26"/>
      <c r="U27" s="20"/>
      <c r="V27" s="20"/>
      <c r="W27" s="20"/>
      <c r="X27" s="20"/>
      <c r="Y27" s="20"/>
      <c r="Z27" s="27"/>
      <c r="AA27" s="27"/>
      <c r="AB27" s="27"/>
      <c r="AC27" s="27"/>
      <c r="AD27" s="27"/>
      <c r="AE27" s="28">
        <v>15</v>
      </c>
      <c r="AF27" s="28"/>
      <c r="AG27" s="28"/>
      <c r="AH27" s="28"/>
      <c r="AI27" s="28">
        <v>2</v>
      </c>
      <c r="AJ27" s="23">
        <f t="shared" si="0"/>
        <v>15</v>
      </c>
      <c r="AK27" s="24">
        <f t="shared" si="1"/>
        <v>2</v>
      </c>
    </row>
    <row r="28" spans="1:39" s="35" customFormat="1" ht="20.100000000000001" customHeight="1">
      <c r="A28" s="15">
        <v>17</v>
      </c>
      <c r="B28" s="16" t="s">
        <v>47</v>
      </c>
      <c r="C28" s="8"/>
      <c r="D28" s="8">
        <v>1</v>
      </c>
      <c r="E28" s="23"/>
      <c r="F28" s="31"/>
      <c r="G28" s="31"/>
      <c r="H28" s="31">
        <v>30</v>
      </c>
      <c r="I28" s="31"/>
      <c r="J28" s="31">
        <v>2</v>
      </c>
      <c r="K28" s="30"/>
      <c r="L28" s="30"/>
      <c r="M28" s="30"/>
      <c r="N28" s="30"/>
      <c r="O28" s="30"/>
      <c r="P28" s="32"/>
      <c r="Q28" s="32"/>
      <c r="R28" s="32"/>
      <c r="S28" s="32"/>
      <c r="T28" s="32"/>
      <c r="U28" s="33"/>
      <c r="V28" s="33"/>
      <c r="W28" s="33"/>
      <c r="X28" s="33"/>
      <c r="Y28" s="33"/>
      <c r="Z28" s="34"/>
      <c r="AA28" s="34"/>
      <c r="AB28" s="34"/>
      <c r="AC28" s="34"/>
      <c r="AD28" s="34"/>
      <c r="AE28" s="22"/>
      <c r="AF28" s="22"/>
      <c r="AG28" s="22"/>
      <c r="AH28" s="22"/>
      <c r="AI28" s="22"/>
      <c r="AJ28" s="23">
        <f t="shared" si="0"/>
        <v>30</v>
      </c>
      <c r="AK28" s="24">
        <f t="shared" si="1"/>
        <v>2</v>
      </c>
      <c r="AL28" s="5"/>
      <c r="AM28" s="5"/>
    </row>
    <row r="29" spans="1:39" s="35" customFormat="1" ht="20.100000000000001" customHeight="1">
      <c r="A29" s="15">
        <v>18</v>
      </c>
      <c r="B29" s="16" t="s">
        <v>48</v>
      </c>
      <c r="C29" s="8">
        <v>2</v>
      </c>
      <c r="D29" s="8"/>
      <c r="E29" s="23"/>
      <c r="F29" s="31"/>
      <c r="G29" s="31"/>
      <c r="H29" s="31"/>
      <c r="I29" s="31"/>
      <c r="J29" s="31"/>
      <c r="K29" s="30"/>
      <c r="L29" s="30"/>
      <c r="M29" s="30">
        <v>30</v>
      </c>
      <c r="N29" s="30"/>
      <c r="O29" s="30">
        <v>2</v>
      </c>
      <c r="P29" s="32"/>
      <c r="Q29" s="32"/>
      <c r="R29" s="32"/>
      <c r="S29" s="32"/>
      <c r="T29" s="32"/>
      <c r="U29" s="33"/>
      <c r="V29" s="33"/>
      <c r="W29" s="33"/>
      <c r="X29" s="33"/>
      <c r="Y29" s="33"/>
      <c r="Z29" s="34"/>
      <c r="AA29" s="34"/>
      <c r="AB29" s="34"/>
      <c r="AC29" s="34"/>
      <c r="AD29" s="34"/>
      <c r="AE29" s="22"/>
      <c r="AF29" s="22"/>
      <c r="AG29" s="22"/>
      <c r="AH29" s="22"/>
      <c r="AI29" s="22"/>
      <c r="AJ29" s="23">
        <f t="shared" si="0"/>
        <v>30</v>
      </c>
      <c r="AK29" s="24">
        <f t="shared" si="1"/>
        <v>2</v>
      </c>
      <c r="AL29" s="5"/>
      <c r="AM29" s="5"/>
    </row>
    <row r="30" spans="1:39" ht="20.100000000000001" customHeight="1">
      <c r="A30" s="15">
        <v>19</v>
      </c>
      <c r="B30" s="16" t="s">
        <v>49</v>
      </c>
      <c r="C30" s="8"/>
      <c r="D30" s="8">
        <v>1</v>
      </c>
      <c r="E30" s="8"/>
      <c r="F30" s="25"/>
      <c r="G30" s="25"/>
      <c r="H30" s="25">
        <v>30</v>
      </c>
      <c r="I30" s="25"/>
      <c r="J30" s="25">
        <v>2</v>
      </c>
      <c r="K30" s="18"/>
      <c r="L30" s="18"/>
      <c r="M30" s="18"/>
      <c r="N30" s="18"/>
      <c r="O30" s="18"/>
      <c r="P30" s="26"/>
      <c r="Q30" s="26"/>
      <c r="R30" s="26"/>
      <c r="S30" s="26"/>
      <c r="T30" s="26"/>
      <c r="U30" s="20"/>
      <c r="V30" s="20"/>
      <c r="W30" s="20"/>
      <c r="X30" s="20"/>
      <c r="Y30" s="20"/>
      <c r="Z30" s="27"/>
      <c r="AA30" s="27"/>
      <c r="AB30" s="27"/>
      <c r="AC30" s="27"/>
      <c r="AD30" s="27"/>
      <c r="AE30" s="28"/>
      <c r="AF30" s="28"/>
      <c r="AG30" s="28"/>
      <c r="AH30" s="28"/>
      <c r="AI30" s="28"/>
      <c r="AJ30" s="23">
        <f t="shared" si="0"/>
        <v>30</v>
      </c>
      <c r="AK30" s="24">
        <f t="shared" si="1"/>
        <v>2</v>
      </c>
    </row>
    <row r="31" spans="1:39" ht="20.100000000000001" customHeight="1">
      <c r="A31" s="15">
        <v>20</v>
      </c>
      <c r="B31" s="16" t="s">
        <v>50</v>
      </c>
      <c r="C31" s="8"/>
      <c r="D31" s="8">
        <v>1</v>
      </c>
      <c r="E31" s="8"/>
      <c r="F31" s="25"/>
      <c r="G31" s="25">
        <v>30</v>
      </c>
      <c r="H31" s="25"/>
      <c r="I31" s="25"/>
      <c r="J31" s="25">
        <v>2</v>
      </c>
      <c r="K31" s="18"/>
      <c r="L31" s="18"/>
      <c r="M31" s="18"/>
      <c r="N31" s="18"/>
      <c r="O31" s="18"/>
      <c r="P31" s="19"/>
      <c r="Q31" s="19"/>
      <c r="R31" s="19"/>
      <c r="S31" s="19"/>
      <c r="T31" s="19"/>
      <c r="U31" s="20"/>
      <c r="V31" s="20"/>
      <c r="W31" s="20"/>
      <c r="X31" s="20"/>
      <c r="Y31" s="20"/>
      <c r="Z31" s="21"/>
      <c r="AA31" s="21"/>
      <c r="AB31" s="21"/>
      <c r="AC31" s="21"/>
      <c r="AD31" s="21"/>
      <c r="AE31" s="22"/>
      <c r="AF31" s="22"/>
      <c r="AG31" s="22"/>
      <c r="AH31" s="22"/>
      <c r="AI31" s="22"/>
      <c r="AJ31" s="23">
        <f t="shared" si="0"/>
        <v>30</v>
      </c>
      <c r="AK31" s="24">
        <f t="shared" si="1"/>
        <v>2</v>
      </c>
    </row>
    <row r="32" spans="1:39" ht="20.100000000000001" customHeight="1">
      <c r="A32" s="15">
        <v>21</v>
      </c>
      <c r="B32" s="16" t="s">
        <v>51</v>
      </c>
      <c r="C32" s="8"/>
      <c r="D32" s="8">
        <v>2</v>
      </c>
      <c r="E32" s="8"/>
      <c r="F32" s="25"/>
      <c r="G32" s="25"/>
      <c r="H32" s="25"/>
      <c r="I32" s="25"/>
      <c r="J32" s="25"/>
      <c r="K32" s="18"/>
      <c r="L32" s="18">
        <v>30</v>
      </c>
      <c r="M32" s="18"/>
      <c r="N32" s="18"/>
      <c r="O32" s="18">
        <v>2</v>
      </c>
      <c r="P32" s="19"/>
      <c r="Q32" s="19"/>
      <c r="R32" s="19"/>
      <c r="S32" s="19"/>
      <c r="T32" s="19"/>
      <c r="U32" s="20"/>
      <c r="V32" s="20"/>
      <c r="W32" s="20"/>
      <c r="X32" s="20"/>
      <c r="Y32" s="20"/>
      <c r="Z32" s="21"/>
      <c r="AA32" s="21"/>
      <c r="AB32" s="21"/>
      <c r="AC32" s="21"/>
      <c r="AD32" s="21"/>
      <c r="AE32" s="22"/>
      <c r="AF32" s="22"/>
      <c r="AG32" s="22"/>
      <c r="AH32" s="22"/>
      <c r="AI32" s="22"/>
      <c r="AJ32" s="23">
        <f t="shared" si="0"/>
        <v>30</v>
      </c>
      <c r="AK32" s="24">
        <f t="shared" si="1"/>
        <v>2</v>
      </c>
    </row>
    <row r="33" spans="1:39" ht="20.100000000000001" customHeight="1">
      <c r="A33" s="15">
        <v>22</v>
      </c>
      <c r="B33" s="16" t="s">
        <v>52</v>
      </c>
      <c r="C33" s="8"/>
      <c r="D33" s="8">
        <v>3</v>
      </c>
      <c r="E33" s="8"/>
      <c r="F33" s="25"/>
      <c r="G33" s="25"/>
      <c r="H33" s="25"/>
      <c r="I33" s="25"/>
      <c r="J33" s="25"/>
      <c r="K33" s="18"/>
      <c r="L33" s="18"/>
      <c r="M33" s="18"/>
      <c r="N33" s="18"/>
      <c r="O33" s="18"/>
      <c r="P33" s="19"/>
      <c r="Q33" s="19">
        <v>30</v>
      </c>
      <c r="R33" s="19"/>
      <c r="S33" s="19"/>
      <c r="T33" s="19">
        <v>2</v>
      </c>
      <c r="U33" s="20"/>
      <c r="V33" s="20"/>
      <c r="W33" s="20"/>
      <c r="X33" s="20"/>
      <c r="Y33" s="20"/>
      <c r="Z33" s="21"/>
      <c r="AA33" s="21"/>
      <c r="AB33" s="21"/>
      <c r="AC33" s="21"/>
      <c r="AD33" s="21"/>
      <c r="AE33" s="22"/>
      <c r="AF33" s="22"/>
      <c r="AG33" s="22"/>
      <c r="AH33" s="22"/>
      <c r="AI33" s="22"/>
      <c r="AJ33" s="23">
        <f t="shared" si="0"/>
        <v>30</v>
      </c>
      <c r="AK33" s="24">
        <f t="shared" si="1"/>
        <v>2</v>
      </c>
    </row>
    <row r="34" spans="1:39" ht="20.100000000000001" customHeight="1">
      <c r="A34" s="15">
        <v>23</v>
      </c>
      <c r="B34" s="16" t="s">
        <v>53</v>
      </c>
      <c r="C34" s="8"/>
      <c r="D34" s="8">
        <v>6</v>
      </c>
      <c r="E34" s="8"/>
      <c r="F34" s="25"/>
      <c r="G34" s="25"/>
      <c r="H34" s="25"/>
      <c r="I34" s="25"/>
      <c r="J34" s="25"/>
      <c r="K34" s="18"/>
      <c r="L34" s="18"/>
      <c r="M34" s="18"/>
      <c r="N34" s="18"/>
      <c r="O34" s="18"/>
      <c r="P34" s="19"/>
      <c r="Q34" s="19"/>
      <c r="R34" s="19"/>
      <c r="S34" s="19"/>
      <c r="T34" s="19"/>
      <c r="U34" s="20"/>
      <c r="V34" s="20"/>
      <c r="W34" s="20"/>
      <c r="X34" s="20"/>
      <c r="Y34" s="20"/>
      <c r="Z34" s="21"/>
      <c r="AA34" s="21"/>
      <c r="AB34" s="21"/>
      <c r="AC34" s="21"/>
      <c r="AD34" s="21"/>
      <c r="AE34" s="22"/>
      <c r="AF34" s="22">
        <v>30</v>
      </c>
      <c r="AG34" s="22"/>
      <c r="AH34" s="22"/>
      <c r="AI34" s="22">
        <v>2</v>
      </c>
      <c r="AJ34" s="23">
        <f t="shared" si="0"/>
        <v>30</v>
      </c>
      <c r="AK34" s="24">
        <f t="shared" si="1"/>
        <v>2</v>
      </c>
    </row>
    <row r="35" spans="1:39" ht="20.100000000000001" customHeight="1">
      <c r="A35" s="15">
        <v>24</v>
      </c>
      <c r="B35" s="16" t="s">
        <v>54</v>
      </c>
      <c r="C35" s="8"/>
      <c r="D35" s="8">
        <v>1</v>
      </c>
      <c r="E35" s="8"/>
      <c r="F35" s="25"/>
      <c r="G35" s="25"/>
      <c r="H35" s="25">
        <v>30</v>
      </c>
      <c r="I35" s="25"/>
      <c r="J35" s="25">
        <v>3</v>
      </c>
      <c r="K35" s="18"/>
      <c r="L35" s="18"/>
      <c r="M35" s="18"/>
      <c r="N35" s="18"/>
      <c r="O35" s="18"/>
      <c r="P35" s="26"/>
      <c r="Q35" s="26"/>
      <c r="R35" s="26"/>
      <c r="S35" s="26"/>
      <c r="T35" s="26"/>
      <c r="U35" s="20"/>
      <c r="V35" s="20"/>
      <c r="W35" s="20"/>
      <c r="X35" s="20"/>
      <c r="Y35" s="20"/>
      <c r="Z35" s="27"/>
      <c r="AA35" s="27"/>
      <c r="AB35" s="27"/>
      <c r="AC35" s="27"/>
      <c r="AD35" s="27"/>
      <c r="AE35" s="28"/>
      <c r="AF35" s="28"/>
      <c r="AG35" s="28"/>
      <c r="AH35" s="28"/>
      <c r="AI35" s="28"/>
      <c r="AJ35" s="23">
        <f t="shared" si="0"/>
        <v>30</v>
      </c>
      <c r="AK35" s="24">
        <f t="shared" si="1"/>
        <v>3</v>
      </c>
    </row>
    <row r="36" spans="1:39" ht="20.100000000000001" customHeight="1">
      <c r="A36" s="15">
        <v>25</v>
      </c>
      <c r="B36" s="29" t="s">
        <v>55</v>
      </c>
      <c r="C36" s="8"/>
      <c r="D36" s="8">
        <v>1</v>
      </c>
      <c r="E36" s="8"/>
      <c r="F36" s="25"/>
      <c r="G36" s="25"/>
      <c r="H36" s="25">
        <v>15</v>
      </c>
      <c r="I36" s="25"/>
      <c r="J36" s="25">
        <v>2</v>
      </c>
      <c r="K36" s="18"/>
      <c r="L36" s="18"/>
      <c r="M36" s="18"/>
      <c r="N36" s="18"/>
      <c r="O36" s="18"/>
      <c r="P36" s="26"/>
      <c r="Q36" s="26"/>
      <c r="R36" s="26"/>
      <c r="S36" s="26"/>
      <c r="T36" s="26"/>
      <c r="U36" s="20"/>
      <c r="V36" s="20"/>
      <c r="W36" s="20"/>
      <c r="X36" s="20"/>
      <c r="Y36" s="20"/>
      <c r="Z36" s="27"/>
      <c r="AA36" s="27"/>
      <c r="AB36" s="27"/>
      <c r="AC36" s="27"/>
      <c r="AD36" s="27"/>
      <c r="AE36" s="28"/>
      <c r="AF36" s="28"/>
      <c r="AG36" s="28"/>
      <c r="AH36" s="28"/>
      <c r="AI36" s="28"/>
      <c r="AJ36" s="23">
        <f>SUM(F36:AI36)-AK36</f>
        <v>15</v>
      </c>
      <c r="AK36" s="24">
        <f>J36+O36+T36+Y36+AD36+AI36</f>
        <v>2</v>
      </c>
    </row>
    <row r="37" spans="1:39" ht="20.100000000000001" customHeight="1">
      <c r="A37" s="15">
        <v>26</v>
      </c>
      <c r="B37" s="29" t="s">
        <v>56</v>
      </c>
      <c r="C37" s="8"/>
      <c r="D37" s="8">
        <v>1</v>
      </c>
      <c r="E37" s="8"/>
      <c r="F37" s="25">
        <v>15</v>
      </c>
      <c r="G37" s="25"/>
      <c r="H37" s="25"/>
      <c r="I37" s="25"/>
      <c r="J37" s="25">
        <v>1</v>
      </c>
      <c r="K37" s="18"/>
      <c r="L37" s="18"/>
      <c r="M37" s="18"/>
      <c r="N37" s="18"/>
      <c r="O37" s="30"/>
      <c r="P37" s="26"/>
      <c r="Q37" s="26"/>
      <c r="R37" s="26"/>
      <c r="S37" s="26"/>
      <c r="T37" s="26"/>
      <c r="U37" s="20"/>
      <c r="V37" s="20"/>
      <c r="W37" s="20"/>
      <c r="X37" s="20"/>
      <c r="Y37" s="20"/>
      <c r="Z37" s="27"/>
      <c r="AA37" s="27"/>
      <c r="AB37" s="27"/>
      <c r="AC37" s="27"/>
      <c r="AD37" s="27"/>
      <c r="AE37" s="28"/>
      <c r="AF37" s="28"/>
      <c r="AG37" s="28"/>
      <c r="AH37" s="28"/>
      <c r="AI37" s="28"/>
      <c r="AJ37" s="23">
        <f t="shared" si="0"/>
        <v>15</v>
      </c>
      <c r="AK37" s="24">
        <f t="shared" si="1"/>
        <v>1</v>
      </c>
    </row>
    <row r="38" spans="1:39" ht="20.100000000000001" customHeight="1">
      <c r="A38" s="15">
        <v>27</v>
      </c>
      <c r="B38" s="29" t="s">
        <v>57</v>
      </c>
      <c r="C38" s="8"/>
      <c r="D38" s="8">
        <v>2</v>
      </c>
      <c r="E38" s="8"/>
      <c r="F38" s="25"/>
      <c r="G38" s="25"/>
      <c r="H38" s="25"/>
      <c r="I38" s="25"/>
      <c r="J38" s="25"/>
      <c r="K38" s="18"/>
      <c r="L38" s="18"/>
      <c r="M38" s="18">
        <v>15</v>
      </c>
      <c r="N38" s="18"/>
      <c r="O38" s="18">
        <v>2</v>
      </c>
      <c r="P38" s="26"/>
      <c r="Q38" s="26"/>
      <c r="R38" s="26"/>
      <c r="S38" s="26"/>
      <c r="T38" s="26"/>
      <c r="U38" s="20"/>
      <c r="V38" s="20"/>
      <c r="W38" s="20"/>
      <c r="X38" s="20"/>
      <c r="Y38" s="20"/>
      <c r="Z38" s="27"/>
      <c r="AA38" s="27"/>
      <c r="AB38" s="27"/>
      <c r="AC38" s="27"/>
      <c r="AD38" s="27"/>
      <c r="AE38" s="28"/>
      <c r="AF38" s="28"/>
      <c r="AG38" s="28"/>
      <c r="AH38" s="28"/>
      <c r="AI38" s="28"/>
      <c r="AJ38" s="23">
        <f>SUM(F38:AI38)-AK38</f>
        <v>15</v>
      </c>
      <c r="AK38" s="24">
        <f>J38+O38+T38+Y38+AD38+AI38</f>
        <v>2</v>
      </c>
    </row>
    <row r="39" spans="1:39" ht="20.100000000000001" customHeight="1">
      <c r="A39" s="15">
        <v>28</v>
      </c>
      <c r="B39" s="29" t="s">
        <v>58</v>
      </c>
      <c r="C39" s="8">
        <v>2</v>
      </c>
      <c r="D39" s="8"/>
      <c r="E39" s="8"/>
      <c r="F39" s="25"/>
      <c r="G39" s="25"/>
      <c r="H39" s="25"/>
      <c r="I39" s="25"/>
      <c r="J39" s="25"/>
      <c r="K39" s="18">
        <v>15</v>
      </c>
      <c r="L39" s="18"/>
      <c r="M39" s="18"/>
      <c r="N39" s="18"/>
      <c r="O39" s="30">
        <v>2</v>
      </c>
      <c r="P39" s="26"/>
      <c r="Q39" s="26"/>
      <c r="R39" s="26"/>
      <c r="S39" s="26"/>
      <c r="T39" s="26"/>
      <c r="U39" s="20"/>
      <c r="V39" s="20"/>
      <c r="W39" s="20"/>
      <c r="X39" s="20"/>
      <c r="Y39" s="20"/>
      <c r="Z39" s="27"/>
      <c r="AA39" s="27"/>
      <c r="AB39" s="27"/>
      <c r="AC39" s="27"/>
      <c r="AD39" s="27"/>
      <c r="AE39" s="28"/>
      <c r="AF39" s="28"/>
      <c r="AG39" s="28"/>
      <c r="AH39" s="28"/>
      <c r="AI39" s="28"/>
      <c r="AJ39" s="23">
        <f t="shared" si="0"/>
        <v>15</v>
      </c>
      <c r="AK39" s="24">
        <f t="shared" si="1"/>
        <v>2</v>
      </c>
    </row>
    <row r="40" spans="1:39" ht="20.100000000000001" customHeight="1">
      <c r="A40" s="15">
        <v>29</v>
      </c>
      <c r="B40" s="29" t="s">
        <v>59</v>
      </c>
      <c r="C40" s="8"/>
      <c r="D40" s="8">
        <v>3</v>
      </c>
      <c r="E40" s="8"/>
      <c r="F40" s="25"/>
      <c r="G40" s="25"/>
      <c r="H40" s="25"/>
      <c r="I40" s="25"/>
      <c r="J40" s="25"/>
      <c r="K40" s="18"/>
      <c r="L40" s="18"/>
      <c r="M40" s="18"/>
      <c r="N40" s="18"/>
      <c r="O40" s="36"/>
      <c r="P40" s="26"/>
      <c r="Q40" s="26"/>
      <c r="R40" s="26">
        <v>15</v>
      </c>
      <c r="S40" s="26"/>
      <c r="T40" s="26">
        <v>1</v>
      </c>
      <c r="U40" s="20"/>
      <c r="V40" s="20"/>
      <c r="W40" s="20"/>
      <c r="X40" s="20"/>
      <c r="Y40" s="20"/>
      <c r="Z40" s="27"/>
      <c r="AA40" s="27"/>
      <c r="AB40" s="27"/>
      <c r="AC40" s="27"/>
      <c r="AD40" s="27"/>
      <c r="AE40" s="28"/>
      <c r="AF40" s="28"/>
      <c r="AG40" s="28"/>
      <c r="AH40" s="28"/>
      <c r="AI40" s="28"/>
      <c r="AJ40" s="23">
        <f>SUM(F40:AI40)-AK40</f>
        <v>15</v>
      </c>
      <c r="AK40" s="24">
        <f>J40+O40+T40+Y40+AD40+AI40</f>
        <v>1</v>
      </c>
    </row>
    <row r="41" spans="1:39" ht="20.100000000000001" customHeight="1">
      <c r="A41" s="15">
        <v>30</v>
      </c>
      <c r="B41" s="29" t="s">
        <v>60</v>
      </c>
      <c r="C41" s="8"/>
      <c r="D41" s="8">
        <v>3</v>
      </c>
      <c r="E41" s="8"/>
      <c r="F41" s="25"/>
      <c r="G41" s="25"/>
      <c r="H41" s="25"/>
      <c r="I41" s="25"/>
      <c r="J41" s="25"/>
      <c r="K41" s="18"/>
      <c r="L41" s="18"/>
      <c r="M41" s="18"/>
      <c r="N41" s="18"/>
      <c r="O41" s="36"/>
      <c r="P41" s="26">
        <v>15</v>
      </c>
      <c r="Q41" s="26"/>
      <c r="R41" s="26"/>
      <c r="S41" s="26"/>
      <c r="T41" s="26">
        <v>1</v>
      </c>
      <c r="U41" s="20"/>
      <c r="V41" s="20"/>
      <c r="W41" s="20"/>
      <c r="X41" s="20"/>
      <c r="Y41" s="20"/>
      <c r="Z41" s="27"/>
      <c r="AA41" s="27"/>
      <c r="AB41" s="27"/>
      <c r="AC41" s="27"/>
      <c r="AD41" s="27"/>
      <c r="AE41" s="28"/>
      <c r="AF41" s="28"/>
      <c r="AG41" s="28"/>
      <c r="AH41" s="28"/>
      <c r="AI41" s="28"/>
      <c r="AJ41" s="23">
        <f t="shared" si="0"/>
        <v>15</v>
      </c>
      <c r="AK41" s="24">
        <f t="shared" si="1"/>
        <v>1</v>
      </c>
    </row>
    <row r="42" spans="1:39" ht="20.100000000000001" customHeight="1">
      <c r="A42" s="15">
        <v>31</v>
      </c>
      <c r="B42" s="29" t="s">
        <v>61</v>
      </c>
      <c r="C42" s="8"/>
      <c r="D42" s="8">
        <v>4</v>
      </c>
      <c r="E42" s="8"/>
      <c r="F42" s="25"/>
      <c r="G42" s="25"/>
      <c r="H42" s="25"/>
      <c r="I42" s="25"/>
      <c r="J42" s="25"/>
      <c r="K42" s="18"/>
      <c r="L42" s="18"/>
      <c r="M42" s="18"/>
      <c r="N42" s="18"/>
      <c r="O42" s="36"/>
      <c r="P42" s="26"/>
      <c r="Q42" s="26"/>
      <c r="R42" s="26"/>
      <c r="S42" s="26"/>
      <c r="T42" s="26"/>
      <c r="U42" s="20"/>
      <c r="V42" s="20"/>
      <c r="W42" s="20">
        <v>15</v>
      </c>
      <c r="X42" s="20"/>
      <c r="Y42" s="20">
        <v>2</v>
      </c>
      <c r="Z42" s="27"/>
      <c r="AA42" s="27"/>
      <c r="AB42" s="27"/>
      <c r="AC42" s="27"/>
      <c r="AD42" s="27"/>
      <c r="AE42" s="28"/>
      <c r="AF42" s="28"/>
      <c r="AG42" s="28"/>
      <c r="AH42" s="28"/>
      <c r="AI42" s="28"/>
      <c r="AJ42" s="23">
        <f>SUM(F42:AI42)-AK42</f>
        <v>15</v>
      </c>
      <c r="AK42" s="24">
        <f>J42+O42+T42+Y42+AD42+AI42</f>
        <v>2</v>
      </c>
    </row>
    <row r="43" spans="1:39" ht="20.100000000000001" customHeight="1">
      <c r="A43" s="15">
        <v>32</v>
      </c>
      <c r="B43" s="29" t="s">
        <v>62</v>
      </c>
      <c r="C43" s="8">
        <v>4</v>
      </c>
      <c r="D43" s="8"/>
      <c r="E43" s="8"/>
      <c r="F43" s="25"/>
      <c r="G43" s="25"/>
      <c r="H43" s="25"/>
      <c r="I43" s="25"/>
      <c r="J43" s="25"/>
      <c r="K43" s="18"/>
      <c r="L43" s="18"/>
      <c r="M43" s="18"/>
      <c r="N43" s="18"/>
      <c r="O43" s="36"/>
      <c r="P43" s="26"/>
      <c r="Q43" s="26"/>
      <c r="R43" s="26"/>
      <c r="S43" s="26"/>
      <c r="T43" s="26"/>
      <c r="U43" s="20">
        <v>15</v>
      </c>
      <c r="V43" s="20"/>
      <c r="W43" s="20"/>
      <c r="X43" s="20"/>
      <c r="Y43" s="20">
        <v>2</v>
      </c>
      <c r="Z43" s="27"/>
      <c r="AA43" s="27"/>
      <c r="AB43" s="27"/>
      <c r="AC43" s="27"/>
      <c r="AD43" s="27"/>
      <c r="AE43" s="28"/>
      <c r="AF43" s="28"/>
      <c r="AG43" s="28"/>
      <c r="AH43" s="28"/>
      <c r="AI43" s="28"/>
      <c r="AJ43" s="23">
        <f t="shared" si="0"/>
        <v>15</v>
      </c>
      <c r="AK43" s="24">
        <f t="shared" si="1"/>
        <v>2</v>
      </c>
    </row>
    <row r="44" spans="1:39" ht="20.100000000000001" customHeight="1">
      <c r="A44" s="15">
        <v>33</v>
      </c>
      <c r="B44" s="29" t="s">
        <v>63</v>
      </c>
      <c r="C44" s="8"/>
      <c r="D44" s="8">
        <v>5</v>
      </c>
      <c r="E44" s="8"/>
      <c r="F44" s="25"/>
      <c r="G44" s="25"/>
      <c r="H44" s="25"/>
      <c r="I44" s="25"/>
      <c r="J44" s="25"/>
      <c r="K44" s="18"/>
      <c r="L44" s="18"/>
      <c r="M44" s="18"/>
      <c r="N44" s="18"/>
      <c r="O44" s="18"/>
      <c r="P44" s="26"/>
      <c r="Q44" s="26"/>
      <c r="R44" s="26"/>
      <c r="S44" s="26"/>
      <c r="T44" s="26"/>
      <c r="U44" s="20"/>
      <c r="V44" s="20"/>
      <c r="W44" s="20"/>
      <c r="X44" s="20"/>
      <c r="Y44" s="20"/>
      <c r="Z44" s="27"/>
      <c r="AA44" s="27"/>
      <c r="AB44" s="27">
        <v>30</v>
      </c>
      <c r="AC44" s="27"/>
      <c r="AD44" s="27">
        <v>2</v>
      </c>
      <c r="AE44" s="28"/>
      <c r="AF44" s="28"/>
      <c r="AG44" s="28"/>
      <c r="AH44" s="28"/>
      <c r="AI44" s="28"/>
      <c r="AJ44" s="23">
        <f>SUM(F44:AI44)-AK44</f>
        <v>30</v>
      </c>
      <c r="AK44" s="24">
        <f>J44+O44+T44+Y44+AD44+AI44</f>
        <v>2</v>
      </c>
    </row>
    <row r="45" spans="1:39" ht="20.100000000000001" customHeight="1">
      <c r="A45" s="15">
        <v>34</v>
      </c>
      <c r="B45" s="29" t="s">
        <v>64</v>
      </c>
      <c r="C45" s="8"/>
      <c r="D45" s="8">
        <v>5</v>
      </c>
      <c r="E45" s="8"/>
      <c r="F45" s="25"/>
      <c r="G45" s="25"/>
      <c r="H45" s="25"/>
      <c r="I45" s="25"/>
      <c r="J45" s="25"/>
      <c r="K45" s="18"/>
      <c r="L45" s="18"/>
      <c r="M45" s="18"/>
      <c r="N45" s="18"/>
      <c r="O45" s="18"/>
      <c r="P45" s="26"/>
      <c r="Q45" s="26"/>
      <c r="R45" s="26"/>
      <c r="S45" s="26"/>
      <c r="T45" s="26"/>
      <c r="U45" s="20"/>
      <c r="V45" s="20"/>
      <c r="W45" s="20"/>
      <c r="X45" s="20"/>
      <c r="Y45" s="20"/>
      <c r="Z45" s="27">
        <v>15</v>
      </c>
      <c r="AA45" s="27"/>
      <c r="AB45" s="27"/>
      <c r="AC45" s="27"/>
      <c r="AD45" s="27">
        <v>1</v>
      </c>
      <c r="AE45" s="28"/>
      <c r="AF45" s="28"/>
      <c r="AG45" s="28"/>
      <c r="AH45" s="28"/>
      <c r="AI45" s="28"/>
      <c r="AJ45" s="23">
        <f t="shared" ref="AJ45:AJ60" si="2">SUM(F45:AI45)-AK45</f>
        <v>15</v>
      </c>
      <c r="AK45" s="24">
        <f t="shared" ref="AK45:AK60" si="3">J45+O45+T45+Y45+AD45+AI45</f>
        <v>1</v>
      </c>
    </row>
    <row r="46" spans="1:39" ht="20.100000000000001" customHeight="1">
      <c r="A46" s="15">
        <v>35</v>
      </c>
      <c r="B46" s="29" t="s">
        <v>65</v>
      </c>
      <c r="C46" s="8"/>
      <c r="D46" s="8">
        <v>3</v>
      </c>
      <c r="E46" s="8"/>
      <c r="F46" s="25"/>
      <c r="G46" s="25"/>
      <c r="H46" s="25"/>
      <c r="I46" s="25"/>
      <c r="J46" s="25"/>
      <c r="K46" s="18"/>
      <c r="L46" s="18"/>
      <c r="M46" s="18"/>
      <c r="N46" s="18"/>
      <c r="O46" s="18"/>
      <c r="P46" s="26"/>
      <c r="Q46" s="26"/>
      <c r="R46" s="26">
        <v>30</v>
      </c>
      <c r="S46" s="26"/>
      <c r="T46" s="26">
        <v>2</v>
      </c>
      <c r="U46" s="20"/>
      <c r="V46" s="20"/>
      <c r="W46" s="20"/>
      <c r="X46" s="20"/>
      <c r="Y46" s="20"/>
      <c r="Z46" s="27"/>
      <c r="AA46" s="27"/>
      <c r="AB46" s="27"/>
      <c r="AC46" s="27"/>
      <c r="AD46" s="27"/>
      <c r="AE46" s="28"/>
      <c r="AF46" s="28"/>
      <c r="AG46" s="28"/>
      <c r="AH46" s="28"/>
      <c r="AI46" s="28"/>
      <c r="AJ46" s="23">
        <f t="shared" si="2"/>
        <v>30</v>
      </c>
      <c r="AK46" s="24">
        <f t="shared" si="3"/>
        <v>2</v>
      </c>
    </row>
    <row r="47" spans="1:39" ht="20.100000000000001" customHeight="1">
      <c r="A47" s="15">
        <v>36</v>
      </c>
      <c r="B47" s="29" t="s">
        <v>66</v>
      </c>
      <c r="C47" s="8"/>
      <c r="D47" s="8">
        <v>4</v>
      </c>
      <c r="E47" s="8"/>
      <c r="F47" s="25"/>
      <c r="G47" s="25"/>
      <c r="H47" s="25"/>
      <c r="I47" s="25"/>
      <c r="J47" s="25"/>
      <c r="K47" s="18"/>
      <c r="L47" s="18"/>
      <c r="M47" s="18"/>
      <c r="N47" s="18"/>
      <c r="O47" s="18"/>
      <c r="P47" s="26"/>
      <c r="Q47" s="26"/>
      <c r="R47" s="26"/>
      <c r="S47" s="26"/>
      <c r="T47" s="26"/>
      <c r="U47" s="20"/>
      <c r="V47" s="20"/>
      <c r="W47" s="20">
        <v>30</v>
      </c>
      <c r="X47" s="20"/>
      <c r="Y47" s="20">
        <v>2</v>
      </c>
      <c r="Z47" s="27"/>
      <c r="AA47" s="27"/>
      <c r="AB47" s="27"/>
      <c r="AC47" s="27"/>
      <c r="AD47" s="27"/>
      <c r="AE47" s="28"/>
      <c r="AF47" s="28"/>
      <c r="AG47" s="28"/>
      <c r="AH47" s="28"/>
      <c r="AI47" s="28"/>
      <c r="AJ47" s="23">
        <f t="shared" si="2"/>
        <v>30</v>
      </c>
      <c r="AK47" s="24">
        <f t="shared" si="3"/>
        <v>2</v>
      </c>
    </row>
    <row r="48" spans="1:39" s="35" customFormat="1" ht="20.100000000000001" customHeight="1">
      <c r="A48" s="15">
        <v>37</v>
      </c>
      <c r="B48" s="29" t="s">
        <v>67</v>
      </c>
      <c r="C48" s="8"/>
      <c r="D48" s="8">
        <v>5</v>
      </c>
      <c r="E48" s="23"/>
      <c r="F48" s="31"/>
      <c r="G48" s="31"/>
      <c r="H48" s="31"/>
      <c r="I48" s="31"/>
      <c r="J48" s="31"/>
      <c r="K48" s="30"/>
      <c r="L48" s="30"/>
      <c r="M48" s="30"/>
      <c r="N48" s="30"/>
      <c r="O48" s="30"/>
      <c r="P48" s="32"/>
      <c r="Q48" s="32"/>
      <c r="R48" s="32"/>
      <c r="S48" s="32"/>
      <c r="T48" s="32"/>
      <c r="U48" s="33"/>
      <c r="V48" s="33"/>
      <c r="W48" s="33"/>
      <c r="X48" s="33"/>
      <c r="Y48" s="33"/>
      <c r="Z48" s="37"/>
      <c r="AA48" s="37">
        <v>30</v>
      </c>
      <c r="AB48" s="37"/>
      <c r="AC48" s="37"/>
      <c r="AD48" s="37">
        <v>2</v>
      </c>
      <c r="AE48" s="22"/>
      <c r="AF48" s="22"/>
      <c r="AG48" s="22"/>
      <c r="AH48" s="22"/>
      <c r="AI48" s="22"/>
      <c r="AJ48" s="23">
        <f t="shared" si="2"/>
        <v>30</v>
      </c>
      <c r="AK48" s="24">
        <f t="shared" si="3"/>
        <v>2</v>
      </c>
      <c r="AL48" s="5"/>
      <c r="AM48" s="5"/>
    </row>
    <row r="49" spans="1:39" s="35" customFormat="1" ht="20.100000000000001" customHeight="1">
      <c r="A49" s="15">
        <v>38</v>
      </c>
      <c r="B49" s="29" t="s">
        <v>68</v>
      </c>
      <c r="C49" s="8"/>
      <c r="D49" s="8">
        <v>6</v>
      </c>
      <c r="E49" s="23"/>
      <c r="F49" s="31"/>
      <c r="G49" s="31"/>
      <c r="H49" s="31"/>
      <c r="I49" s="31"/>
      <c r="J49" s="31"/>
      <c r="K49" s="30"/>
      <c r="L49" s="30"/>
      <c r="M49" s="30"/>
      <c r="N49" s="30"/>
      <c r="O49" s="30"/>
      <c r="P49" s="32"/>
      <c r="Q49" s="32"/>
      <c r="R49" s="32"/>
      <c r="S49" s="32"/>
      <c r="T49" s="32"/>
      <c r="U49" s="33"/>
      <c r="V49" s="33"/>
      <c r="W49" s="33"/>
      <c r="X49" s="33"/>
      <c r="Y49" s="33"/>
      <c r="Z49" s="37"/>
      <c r="AA49" s="37"/>
      <c r="AB49" s="37"/>
      <c r="AC49" s="37"/>
      <c r="AD49" s="37"/>
      <c r="AE49" s="22"/>
      <c r="AF49" s="22"/>
      <c r="AG49" s="22">
        <v>15</v>
      </c>
      <c r="AH49" s="22"/>
      <c r="AI49" s="22">
        <v>1</v>
      </c>
      <c r="AJ49" s="23">
        <f>SUM(F49:AI49)-AK49</f>
        <v>15</v>
      </c>
      <c r="AK49" s="24">
        <f>J49+O49+T49+Y49+AD49+AI49</f>
        <v>1</v>
      </c>
      <c r="AL49" s="5"/>
      <c r="AM49" s="5"/>
    </row>
    <row r="50" spans="1:39" s="35" customFormat="1" ht="20.100000000000001" customHeight="1">
      <c r="A50" s="15">
        <v>39</v>
      </c>
      <c r="B50" s="29" t="s">
        <v>69</v>
      </c>
      <c r="C50" s="8"/>
      <c r="D50" s="8">
        <v>6</v>
      </c>
      <c r="E50" s="23"/>
      <c r="F50" s="31"/>
      <c r="G50" s="31"/>
      <c r="H50" s="31"/>
      <c r="I50" s="31"/>
      <c r="J50" s="31"/>
      <c r="K50" s="30"/>
      <c r="L50" s="30"/>
      <c r="M50" s="30"/>
      <c r="N50" s="30"/>
      <c r="O50" s="30"/>
      <c r="P50" s="32"/>
      <c r="Q50" s="32"/>
      <c r="R50" s="32"/>
      <c r="S50" s="32"/>
      <c r="T50" s="32"/>
      <c r="U50" s="33"/>
      <c r="V50" s="33"/>
      <c r="W50" s="33"/>
      <c r="X50" s="33"/>
      <c r="Y50" s="33"/>
      <c r="Z50" s="37"/>
      <c r="AA50" s="37"/>
      <c r="AB50" s="37"/>
      <c r="AC50" s="37"/>
      <c r="AD50" s="37"/>
      <c r="AE50" s="22">
        <v>15</v>
      </c>
      <c r="AF50" s="22"/>
      <c r="AG50" s="22"/>
      <c r="AH50" s="22"/>
      <c r="AI50" s="22">
        <v>1</v>
      </c>
      <c r="AJ50" s="23">
        <f t="shared" si="2"/>
        <v>15</v>
      </c>
      <c r="AK50" s="24">
        <f t="shared" si="3"/>
        <v>1</v>
      </c>
      <c r="AL50" s="5"/>
      <c r="AM50" s="5"/>
    </row>
    <row r="51" spans="1:39" s="35" customFormat="1" ht="20.100000000000001" customHeight="1">
      <c r="A51" s="15">
        <v>40</v>
      </c>
      <c r="B51" s="29" t="s">
        <v>70</v>
      </c>
      <c r="C51" s="8"/>
      <c r="D51" s="8">
        <v>1</v>
      </c>
      <c r="E51" s="23"/>
      <c r="F51" s="31"/>
      <c r="G51" s="31">
        <v>15</v>
      </c>
      <c r="H51" s="31"/>
      <c r="I51" s="31"/>
      <c r="J51" s="31">
        <v>1</v>
      </c>
      <c r="K51" s="30"/>
      <c r="L51" s="30"/>
      <c r="M51" s="30"/>
      <c r="N51" s="30"/>
      <c r="O51" s="30"/>
      <c r="P51" s="32"/>
      <c r="Q51" s="32"/>
      <c r="R51" s="32"/>
      <c r="S51" s="32"/>
      <c r="T51" s="32"/>
      <c r="U51" s="33"/>
      <c r="V51" s="33"/>
      <c r="W51" s="33"/>
      <c r="X51" s="33"/>
      <c r="Y51" s="33"/>
      <c r="Z51" s="37"/>
      <c r="AA51" s="37"/>
      <c r="AB51" s="37"/>
      <c r="AC51" s="37"/>
      <c r="AD51" s="37"/>
      <c r="AE51" s="22"/>
      <c r="AF51" s="22"/>
      <c r="AG51" s="22"/>
      <c r="AH51" s="22"/>
      <c r="AI51" s="22"/>
      <c r="AJ51" s="23">
        <f t="shared" si="2"/>
        <v>15</v>
      </c>
      <c r="AK51" s="24">
        <f t="shared" si="3"/>
        <v>1</v>
      </c>
      <c r="AL51" s="5"/>
      <c r="AM51" s="5"/>
    </row>
    <row r="52" spans="1:39" ht="20.100000000000001" customHeight="1">
      <c r="A52" s="15">
        <v>41</v>
      </c>
      <c r="B52" s="146" t="s">
        <v>71</v>
      </c>
      <c r="C52" s="8"/>
      <c r="D52" s="8">
        <v>2</v>
      </c>
      <c r="E52" s="8"/>
      <c r="F52" s="25"/>
      <c r="G52" s="25"/>
      <c r="H52" s="25"/>
      <c r="I52" s="25"/>
      <c r="J52" s="25"/>
      <c r="K52" s="18"/>
      <c r="L52" s="18"/>
      <c r="M52" s="18">
        <v>60</v>
      </c>
      <c r="N52" s="18"/>
      <c r="O52" s="18">
        <v>4</v>
      </c>
      <c r="P52" s="19"/>
      <c r="Q52" s="19"/>
      <c r="R52" s="19"/>
      <c r="S52" s="19"/>
      <c r="T52" s="19"/>
      <c r="U52" s="20"/>
      <c r="V52" s="20"/>
      <c r="W52" s="20"/>
      <c r="X52" s="20"/>
      <c r="Y52" s="20"/>
      <c r="Z52" s="21"/>
      <c r="AA52" s="21"/>
      <c r="AB52" s="21"/>
      <c r="AC52" s="21"/>
      <c r="AD52" s="21"/>
      <c r="AE52" s="22"/>
      <c r="AF52" s="22"/>
      <c r="AG52" s="22"/>
      <c r="AH52" s="22"/>
      <c r="AI52" s="22"/>
      <c r="AJ52" s="23">
        <f t="shared" si="2"/>
        <v>60</v>
      </c>
      <c r="AK52" s="24">
        <f t="shared" si="3"/>
        <v>4</v>
      </c>
    </row>
    <row r="53" spans="1:39" ht="20.100000000000001" customHeight="1">
      <c r="A53" s="15">
        <v>42</v>
      </c>
      <c r="B53" s="146" t="s">
        <v>72</v>
      </c>
      <c r="C53" s="8"/>
      <c r="D53" s="8">
        <v>3</v>
      </c>
      <c r="E53" s="8"/>
      <c r="F53" s="25"/>
      <c r="G53" s="25"/>
      <c r="H53" s="25"/>
      <c r="I53" s="25"/>
      <c r="J53" s="25"/>
      <c r="K53" s="18"/>
      <c r="L53" s="18"/>
      <c r="M53" s="18"/>
      <c r="N53" s="18"/>
      <c r="O53" s="18"/>
      <c r="P53" s="19"/>
      <c r="Q53" s="19"/>
      <c r="R53" s="19">
        <v>60</v>
      </c>
      <c r="S53" s="19"/>
      <c r="T53" s="19">
        <v>3</v>
      </c>
      <c r="U53" s="20"/>
      <c r="V53" s="20"/>
      <c r="W53" s="20"/>
      <c r="X53" s="20"/>
      <c r="Y53" s="20"/>
      <c r="Z53" s="21"/>
      <c r="AA53" s="21"/>
      <c r="AB53" s="21"/>
      <c r="AC53" s="21"/>
      <c r="AD53" s="21"/>
      <c r="AE53" s="22"/>
      <c r="AF53" s="22"/>
      <c r="AG53" s="22"/>
      <c r="AH53" s="22"/>
      <c r="AI53" s="22"/>
      <c r="AJ53" s="23">
        <f t="shared" si="2"/>
        <v>60</v>
      </c>
      <c r="AK53" s="24">
        <f t="shared" si="3"/>
        <v>3</v>
      </c>
    </row>
    <row r="54" spans="1:39" ht="20.100000000000001" customHeight="1">
      <c r="A54" s="15">
        <v>43</v>
      </c>
      <c r="B54" s="146" t="s">
        <v>73</v>
      </c>
      <c r="C54" s="8">
        <v>3</v>
      </c>
      <c r="D54" s="8"/>
      <c r="E54" s="8"/>
      <c r="F54" s="25"/>
      <c r="G54" s="25"/>
      <c r="H54" s="25"/>
      <c r="I54" s="25"/>
      <c r="J54" s="25"/>
      <c r="K54" s="18"/>
      <c r="L54" s="18"/>
      <c r="M54" s="18"/>
      <c r="N54" s="18"/>
      <c r="O54" s="18"/>
      <c r="P54" s="19"/>
      <c r="Q54" s="19"/>
      <c r="R54" s="19"/>
      <c r="S54" s="19"/>
      <c r="T54" s="19">
        <v>1</v>
      </c>
      <c r="U54" s="20"/>
      <c r="V54" s="20"/>
      <c r="W54" s="20"/>
      <c r="X54" s="20"/>
      <c r="Y54" s="20"/>
      <c r="Z54" s="21"/>
      <c r="AA54" s="21"/>
      <c r="AB54" s="21"/>
      <c r="AC54" s="21"/>
      <c r="AD54" s="21"/>
      <c r="AE54" s="22"/>
      <c r="AF54" s="22"/>
      <c r="AG54" s="22"/>
      <c r="AH54" s="22"/>
      <c r="AI54" s="22"/>
      <c r="AJ54" s="23">
        <f t="shared" si="2"/>
        <v>0</v>
      </c>
      <c r="AK54" s="24">
        <f t="shared" si="3"/>
        <v>1</v>
      </c>
    </row>
    <row r="55" spans="1:39" ht="20.100000000000001" customHeight="1">
      <c r="A55" s="15">
        <v>44</v>
      </c>
      <c r="B55" s="146" t="s">
        <v>74</v>
      </c>
      <c r="C55" s="8"/>
      <c r="D55" s="8"/>
      <c r="E55" s="8">
        <v>3</v>
      </c>
      <c r="F55" s="25"/>
      <c r="G55" s="25"/>
      <c r="H55" s="25"/>
      <c r="I55" s="25"/>
      <c r="J55" s="25"/>
      <c r="K55" s="18"/>
      <c r="L55" s="18"/>
      <c r="M55" s="18"/>
      <c r="N55" s="18"/>
      <c r="O55" s="18"/>
      <c r="P55" s="19"/>
      <c r="Q55" s="19"/>
      <c r="R55" s="19">
        <v>30</v>
      </c>
      <c r="S55" s="19"/>
      <c r="T55" s="19">
        <v>0</v>
      </c>
      <c r="U55" s="20"/>
      <c r="V55" s="20"/>
      <c r="W55" s="20"/>
      <c r="X55" s="20"/>
      <c r="Y55" s="20"/>
      <c r="Z55" s="14"/>
      <c r="AA55" s="14"/>
      <c r="AB55" s="14"/>
      <c r="AC55" s="14"/>
      <c r="AD55" s="14"/>
      <c r="AE55" s="28"/>
      <c r="AF55" s="28"/>
      <c r="AG55" s="28"/>
      <c r="AH55" s="28"/>
      <c r="AI55" s="28"/>
      <c r="AJ55" s="23">
        <f t="shared" si="2"/>
        <v>30</v>
      </c>
      <c r="AK55" s="24">
        <f t="shared" si="3"/>
        <v>0</v>
      </c>
    </row>
    <row r="56" spans="1:39" ht="20.100000000000001" customHeight="1">
      <c r="A56" s="15">
        <v>45</v>
      </c>
      <c r="B56" s="146" t="s">
        <v>75</v>
      </c>
      <c r="C56" s="8"/>
      <c r="D56" s="8"/>
      <c r="E56" s="8">
        <v>4</v>
      </c>
      <c r="F56" s="25"/>
      <c r="G56" s="25"/>
      <c r="H56" s="25"/>
      <c r="I56" s="25"/>
      <c r="J56" s="25"/>
      <c r="K56" s="18"/>
      <c r="L56" s="18"/>
      <c r="M56" s="18"/>
      <c r="N56" s="18"/>
      <c r="O56" s="18"/>
      <c r="P56" s="19"/>
      <c r="Q56" s="19"/>
      <c r="R56" s="19"/>
      <c r="S56" s="19"/>
      <c r="T56" s="19"/>
      <c r="U56" s="20"/>
      <c r="V56" s="20"/>
      <c r="W56" s="20">
        <v>30</v>
      </c>
      <c r="X56" s="20"/>
      <c r="Y56" s="20">
        <v>0</v>
      </c>
      <c r="Z56" s="14"/>
      <c r="AA56" s="14"/>
      <c r="AB56" s="14"/>
      <c r="AC56" s="14"/>
      <c r="AD56" s="14"/>
      <c r="AE56" s="28"/>
      <c r="AF56" s="28"/>
      <c r="AG56" s="28"/>
      <c r="AH56" s="28"/>
      <c r="AI56" s="28"/>
      <c r="AJ56" s="23">
        <f t="shared" si="2"/>
        <v>30</v>
      </c>
      <c r="AK56" s="24">
        <f t="shared" si="3"/>
        <v>0</v>
      </c>
    </row>
    <row r="57" spans="1:39" ht="20.100000000000001" customHeight="1">
      <c r="A57" s="15">
        <v>46</v>
      </c>
      <c r="B57" s="146" t="s">
        <v>76</v>
      </c>
      <c r="C57" s="8"/>
      <c r="D57" s="8">
        <v>5</v>
      </c>
      <c r="E57" s="39"/>
      <c r="F57" s="25"/>
      <c r="G57" s="25"/>
      <c r="H57" s="25"/>
      <c r="I57" s="25"/>
      <c r="J57" s="25"/>
      <c r="K57" s="18"/>
      <c r="L57" s="18"/>
      <c r="M57" s="18"/>
      <c r="N57" s="18"/>
      <c r="O57" s="18"/>
      <c r="P57" s="19"/>
      <c r="Q57" s="19"/>
      <c r="R57" s="19"/>
      <c r="S57" s="19"/>
      <c r="T57" s="19"/>
      <c r="U57" s="20"/>
      <c r="V57" s="20"/>
      <c r="W57" s="20"/>
      <c r="X57" s="20"/>
      <c r="Y57" s="20"/>
      <c r="Z57" s="21">
        <v>30</v>
      </c>
      <c r="AA57" s="21"/>
      <c r="AB57" s="21"/>
      <c r="AC57" s="21"/>
      <c r="AD57" s="21">
        <v>2</v>
      </c>
      <c r="AE57" s="28"/>
      <c r="AF57" s="28"/>
      <c r="AG57" s="28"/>
      <c r="AH57" s="28"/>
      <c r="AI57" s="28"/>
      <c r="AJ57" s="23">
        <f t="shared" si="2"/>
        <v>30</v>
      </c>
      <c r="AK57" s="24">
        <f t="shared" si="3"/>
        <v>2</v>
      </c>
    </row>
    <row r="58" spans="1:39" ht="20.100000000000001" customHeight="1">
      <c r="A58" s="15">
        <v>47</v>
      </c>
      <c r="B58" s="147" t="s">
        <v>77</v>
      </c>
      <c r="C58" s="8"/>
      <c r="D58" s="8">
        <v>6</v>
      </c>
      <c r="E58" s="39"/>
      <c r="F58" s="25"/>
      <c r="G58" s="25"/>
      <c r="H58" s="25"/>
      <c r="I58" s="25"/>
      <c r="J58" s="25"/>
      <c r="K58" s="18"/>
      <c r="L58" s="18"/>
      <c r="M58" s="18"/>
      <c r="N58" s="18"/>
      <c r="O58" s="18"/>
      <c r="P58" s="19"/>
      <c r="Q58" s="19"/>
      <c r="R58" s="19"/>
      <c r="S58" s="19"/>
      <c r="T58" s="19"/>
      <c r="U58" s="20"/>
      <c r="V58" s="20"/>
      <c r="W58" s="20"/>
      <c r="X58" s="20"/>
      <c r="Y58" s="20"/>
      <c r="Z58" s="21"/>
      <c r="AA58" s="21"/>
      <c r="AB58" s="21"/>
      <c r="AC58" s="21"/>
      <c r="AD58" s="21"/>
      <c r="AE58" s="22">
        <v>30</v>
      </c>
      <c r="AF58" s="22"/>
      <c r="AG58" s="22"/>
      <c r="AH58" s="22"/>
      <c r="AI58" s="22">
        <v>2</v>
      </c>
      <c r="AJ58" s="23">
        <f t="shared" si="2"/>
        <v>30</v>
      </c>
      <c r="AK58" s="24">
        <f t="shared" si="3"/>
        <v>2</v>
      </c>
    </row>
    <row r="59" spans="1:39" ht="20.100000000000001" customHeight="1">
      <c r="A59" s="15">
        <v>48</v>
      </c>
      <c r="B59" s="38" t="s">
        <v>78</v>
      </c>
      <c r="C59" s="8"/>
      <c r="D59" s="8">
        <v>5</v>
      </c>
      <c r="E59" s="8"/>
      <c r="F59" s="25"/>
      <c r="G59" s="25"/>
      <c r="H59" s="25"/>
      <c r="I59" s="25"/>
      <c r="J59" s="25"/>
      <c r="K59" s="18"/>
      <c r="L59" s="18"/>
      <c r="M59" s="18"/>
      <c r="N59" s="18"/>
      <c r="O59" s="18"/>
      <c r="P59" s="19"/>
      <c r="Q59" s="19"/>
      <c r="R59" s="19"/>
      <c r="S59" s="19"/>
      <c r="T59" s="19"/>
      <c r="U59" s="20"/>
      <c r="V59" s="20"/>
      <c r="W59" s="20"/>
      <c r="X59" s="20"/>
      <c r="Y59" s="20"/>
      <c r="Z59" s="21"/>
      <c r="AA59" s="21"/>
      <c r="AB59" s="21"/>
      <c r="AC59" s="21">
        <v>30</v>
      </c>
      <c r="AD59" s="21">
        <v>3</v>
      </c>
      <c r="AE59" s="22"/>
      <c r="AF59" s="22"/>
      <c r="AG59" s="22"/>
      <c r="AH59" s="22"/>
      <c r="AI59" s="22"/>
      <c r="AJ59" s="23">
        <f t="shared" si="2"/>
        <v>30</v>
      </c>
      <c r="AK59" s="24">
        <f t="shared" si="3"/>
        <v>3</v>
      </c>
    </row>
    <row r="60" spans="1:39" ht="20.100000000000001" customHeight="1">
      <c r="A60" s="15">
        <v>49</v>
      </c>
      <c r="B60" s="38" t="s">
        <v>79</v>
      </c>
      <c r="C60" s="8"/>
      <c r="D60" s="8">
        <v>6</v>
      </c>
      <c r="E60" s="8"/>
      <c r="F60" s="25"/>
      <c r="G60" s="25"/>
      <c r="H60" s="25"/>
      <c r="I60" s="25"/>
      <c r="J60" s="25"/>
      <c r="K60" s="18"/>
      <c r="L60" s="18"/>
      <c r="M60" s="18"/>
      <c r="N60" s="18"/>
      <c r="O60" s="18"/>
      <c r="P60" s="19"/>
      <c r="Q60" s="19"/>
      <c r="R60" s="19"/>
      <c r="S60" s="19"/>
      <c r="T60" s="19"/>
      <c r="U60" s="20"/>
      <c r="V60" s="20"/>
      <c r="W60" s="20"/>
      <c r="X60" s="20"/>
      <c r="Y60" s="20"/>
      <c r="Z60" s="21"/>
      <c r="AA60" s="21"/>
      <c r="AB60" s="21"/>
      <c r="AC60" s="21"/>
      <c r="AD60" s="21"/>
      <c r="AE60" s="22"/>
      <c r="AF60" s="22"/>
      <c r="AG60" s="22"/>
      <c r="AH60" s="22">
        <v>30</v>
      </c>
      <c r="AI60" s="22">
        <v>6</v>
      </c>
      <c r="AJ60" s="23">
        <f t="shared" si="2"/>
        <v>30</v>
      </c>
      <c r="AK60" s="24">
        <f t="shared" si="3"/>
        <v>6</v>
      </c>
    </row>
    <row r="61" spans="1:39" ht="20.100000000000001" customHeight="1">
      <c r="A61" s="99" t="s">
        <v>80</v>
      </c>
      <c r="B61" s="100"/>
      <c r="C61" s="100"/>
      <c r="D61" s="100"/>
      <c r="E61" s="101"/>
      <c r="F61" s="40">
        <f>SUM(F12:F60)</f>
        <v>30</v>
      </c>
      <c r="G61" s="40">
        <f>SUM(G12:G60)</f>
        <v>45</v>
      </c>
      <c r="H61" s="40">
        <f>SUM(H12:H60)</f>
        <v>285</v>
      </c>
      <c r="I61" s="40">
        <f>SUM(I12:I60)</f>
        <v>0</v>
      </c>
      <c r="J61" s="8">
        <f>SUM(J12:J60)</f>
        <v>31</v>
      </c>
      <c r="K61" s="40">
        <f>SUM(K12:K60)</f>
        <v>15</v>
      </c>
      <c r="L61" s="40">
        <f>SUM(L12:L60)</f>
        <v>45</v>
      </c>
      <c r="M61" s="40">
        <f>SUM(M12:M60)</f>
        <v>255</v>
      </c>
      <c r="N61" s="40">
        <f>SUM(N12:N60)</f>
        <v>0</v>
      </c>
      <c r="O61" s="8">
        <f>SUM(O12:O60)</f>
        <v>29</v>
      </c>
      <c r="P61" s="40">
        <f>SUM(P12:P60)</f>
        <v>30</v>
      </c>
      <c r="Q61" s="40">
        <f>SUM(Q12:Q60)</f>
        <v>30</v>
      </c>
      <c r="R61" s="40">
        <f>SUM(R12:R60)</f>
        <v>285</v>
      </c>
      <c r="S61" s="40">
        <f>SUM(S12:S60)</f>
        <v>0</v>
      </c>
      <c r="T61" s="8">
        <f>SUM(T12:T60)</f>
        <v>22</v>
      </c>
      <c r="U61" s="40">
        <f>SUM(U12:U60)</f>
        <v>15</v>
      </c>
      <c r="V61" s="40">
        <f>SUM(V12:V60)</f>
        <v>0</v>
      </c>
      <c r="W61" s="40">
        <f>SUM(W12:W60)</f>
        <v>195</v>
      </c>
      <c r="X61" s="40">
        <f>SUM(X12:X60)</f>
        <v>0</v>
      </c>
      <c r="Y61" s="8">
        <f>SUM(Y12:Y60)</f>
        <v>16</v>
      </c>
      <c r="Z61" s="40">
        <f>SUM(Z12:Z60)</f>
        <v>60</v>
      </c>
      <c r="AA61" s="40">
        <f>SUM(AA12:AA60)</f>
        <v>30</v>
      </c>
      <c r="AB61" s="40">
        <f>SUM(AB12:AB60)</f>
        <v>150</v>
      </c>
      <c r="AC61" s="40">
        <f>SUM(AC12:AC60)</f>
        <v>30</v>
      </c>
      <c r="AD61" s="8">
        <f>SUM(AD12:AD60)</f>
        <v>19</v>
      </c>
      <c r="AE61" s="40">
        <f>SUM(AE12:AE60)</f>
        <v>60</v>
      </c>
      <c r="AF61" s="40">
        <f>SUM(AF12:AF60)</f>
        <v>30</v>
      </c>
      <c r="AG61" s="40">
        <f>SUM(AG12:AG60)</f>
        <v>45</v>
      </c>
      <c r="AH61" s="40">
        <f>SUM(AH12:AH60)</f>
        <v>30</v>
      </c>
      <c r="AI61" s="8">
        <f>SUM(AI12:AI60)</f>
        <v>16</v>
      </c>
      <c r="AJ61" s="40">
        <f>SUM(AJ12:AJ60)</f>
        <v>1665</v>
      </c>
      <c r="AK61" s="41">
        <f>SUM(AK12:AK60)</f>
        <v>133</v>
      </c>
    </row>
    <row r="62" spans="1:39" ht="20.100000000000001" customHeight="1">
      <c r="A62" s="96" t="s">
        <v>81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8"/>
    </row>
    <row r="63" spans="1:39" s="35" customFormat="1" ht="20.100000000000001" customHeight="1">
      <c r="A63" s="102" t="s">
        <v>82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4"/>
      <c r="AL63" s="5"/>
      <c r="AM63" s="5"/>
    </row>
    <row r="64" spans="1:39" s="35" customFormat="1" ht="20.100000000000001" customHeight="1">
      <c r="A64" s="15">
        <v>50</v>
      </c>
      <c r="B64" s="38" t="s">
        <v>83</v>
      </c>
      <c r="C64" s="8"/>
      <c r="D64" s="8">
        <v>3</v>
      </c>
      <c r="E64" s="23"/>
      <c r="F64" s="31"/>
      <c r="G64" s="31"/>
      <c r="H64" s="31"/>
      <c r="I64" s="31"/>
      <c r="J64" s="31"/>
      <c r="K64" s="30"/>
      <c r="L64" s="30"/>
      <c r="M64" s="30"/>
      <c r="N64" s="30"/>
      <c r="O64" s="30"/>
      <c r="P64" s="32"/>
      <c r="Q64" s="32"/>
      <c r="R64" s="32">
        <v>30</v>
      </c>
      <c r="S64" s="32"/>
      <c r="T64" s="32">
        <v>2</v>
      </c>
      <c r="U64" s="20"/>
      <c r="V64" s="20"/>
      <c r="W64" s="20"/>
      <c r="X64" s="20"/>
      <c r="Y64" s="20"/>
      <c r="Z64" s="37"/>
      <c r="AA64" s="37"/>
      <c r="AB64" s="37"/>
      <c r="AC64" s="37"/>
      <c r="AD64" s="37"/>
      <c r="AE64" s="22"/>
      <c r="AF64" s="22"/>
      <c r="AG64" s="22"/>
      <c r="AH64" s="22"/>
      <c r="AI64" s="22"/>
      <c r="AJ64" s="23">
        <f t="shared" ref="AJ64" si="4">SUM(F64:AI64)-AK64</f>
        <v>30</v>
      </c>
      <c r="AK64" s="24">
        <f>J64+O64+T64+Y64+AD64+AI64</f>
        <v>2</v>
      </c>
      <c r="AL64" s="5"/>
      <c r="AM64" s="5"/>
    </row>
    <row r="65" spans="1:39" s="35" customFormat="1" ht="20.100000000000001" customHeight="1">
      <c r="A65" s="15">
        <v>51</v>
      </c>
      <c r="B65" s="38" t="s">
        <v>84</v>
      </c>
      <c r="C65" s="8"/>
      <c r="D65" s="8">
        <v>3</v>
      </c>
      <c r="E65" s="8"/>
      <c r="F65" s="31"/>
      <c r="G65" s="31"/>
      <c r="H65" s="31"/>
      <c r="I65" s="31"/>
      <c r="J65" s="31"/>
      <c r="K65" s="30"/>
      <c r="L65" s="30"/>
      <c r="M65" s="30"/>
      <c r="N65" s="30"/>
      <c r="O65" s="30"/>
      <c r="P65" s="32"/>
      <c r="Q65" s="32">
        <v>30</v>
      </c>
      <c r="R65" s="32"/>
      <c r="S65" s="32"/>
      <c r="T65" s="32">
        <v>2</v>
      </c>
      <c r="U65" s="20"/>
      <c r="V65" s="20"/>
      <c r="W65" s="20"/>
      <c r="X65" s="20"/>
      <c r="Y65" s="20"/>
      <c r="Z65" s="37"/>
      <c r="AA65" s="37"/>
      <c r="AB65" s="37"/>
      <c r="AC65" s="37"/>
      <c r="AD65" s="37"/>
      <c r="AE65" s="22"/>
      <c r="AF65" s="22"/>
      <c r="AG65" s="22"/>
      <c r="AH65" s="22"/>
      <c r="AI65" s="22"/>
      <c r="AJ65" s="23">
        <f t="shared" ref="AJ65:AJ72" si="5">SUM(F65:AI65)-AK65</f>
        <v>30</v>
      </c>
      <c r="AK65" s="24">
        <f t="shared" ref="AK65:AK72" si="6">J65+O65+T65+Y65+AD65+AI65</f>
        <v>2</v>
      </c>
      <c r="AL65" s="5"/>
      <c r="AM65" s="5"/>
    </row>
    <row r="66" spans="1:39" s="35" customFormat="1" ht="20.100000000000001" customHeight="1">
      <c r="A66" s="15">
        <v>52</v>
      </c>
      <c r="B66" s="38" t="s">
        <v>85</v>
      </c>
      <c r="C66" s="8"/>
      <c r="D66" s="8">
        <v>4</v>
      </c>
      <c r="E66" s="8"/>
      <c r="F66" s="31"/>
      <c r="G66" s="31"/>
      <c r="H66" s="31"/>
      <c r="I66" s="31"/>
      <c r="J66" s="31"/>
      <c r="K66" s="30"/>
      <c r="L66" s="30"/>
      <c r="M66" s="30"/>
      <c r="N66" s="30"/>
      <c r="O66" s="30"/>
      <c r="P66" s="32"/>
      <c r="Q66" s="32"/>
      <c r="R66" s="32"/>
      <c r="S66" s="32"/>
      <c r="T66" s="32"/>
      <c r="U66" s="20"/>
      <c r="V66" s="20">
        <v>30</v>
      </c>
      <c r="W66" s="20"/>
      <c r="X66" s="20"/>
      <c r="Y66" s="20">
        <v>2</v>
      </c>
      <c r="Z66" s="37"/>
      <c r="AA66" s="37"/>
      <c r="AB66" s="37"/>
      <c r="AC66" s="37"/>
      <c r="AD66" s="37"/>
      <c r="AE66" s="22"/>
      <c r="AF66" s="22"/>
      <c r="AG66" s="22"/>
      <c r="AH66" s="22"/>
      <c r="AI66" s="22"/>
      <c r="AJ66" s="23">
        <f t="shared" si="5"/>
        <v>30</v>
      </c>
      <c r="AK66" s="24">
        <f t="shared" si="6"/>
        <v>2</v>
      </c>
      <c r="AL66" s="5"/>
      <c r="AM66" s="5"/>
    </row>
    <row r="67" spans="1:39" s="35" customFormat="1" ht="20.100000000000001" customHeight="1">
      <c r="A67" s="15">
        <v>53</v>
      </c>
      <c r="B67" s="38" t="s">
        <v>86</v>
      </c>
      <c r="C67" s="23"/>
      <c r="D67" s="8">
        <v>4</v>
      </c>
      <c r="E67" s="23"/>
      <c r="F67" s="31"/>
      <c r="G67" s="31"/>
      <c r="H67" s="31"/>
      <c r="I67" s="31"/>
      <c r="J67" s="31"/>
      <c r="K67" s="30"/>
      <c r="L67" s="30"/>
      <c r="M67" s="30"/>
      <c r="N67" s="30"/>
      <c r="O67" s="30"/>
      <c r="P67" s="32"/>
      <c r="Q67" s="32"/>
      <c r="R67" s="32"/>
      <c r="S67" s="32"/>
      <c r="T67" s="32"/>
      <c r="U67" s="20"/>
      <c r="V67" s="20"/>
      <c r="W67" s="20">
        <v>30</v>
      </c>
      <c r="X67" s="20"/>
      <c r="Y67" s="20">
        <v>2</v>
      </c>
      <c r="Z67" s="37"/>
      <c r="AA67" s="37"/>
      <c r="AB67" s="37"/>
      <c r="AC67" s="37"/>
      <c r="AD67" s="37"/>
      <c r="AE67" s="22"/>
      <c r="AF67" s="22"/>
      <c r="AG67" s="22"/>
      <c r="AH67" s="22"/>
      <c r="AI67" s="22"/>
      <c r="AJ67" s="23">
        <f t="shared" si="5"/>
        <v>30</v>
      </c>
      <c r="AK67" s="24">
        <f t="shared" si="6"/>
        <v>2</v>
      </c>
      <c r="AL67" s="5"/>
      <c r="AM67" s="5"/>
    </row>
    <row r="68" spans="1:39" s="35" customFormat="1" ht="20.100000000000001" customHeight="1">
      <c r="A68" s="15">
        <v>54</v>
      </c>
      <c r="B68" s="38" t="s">
        <v>87</v>
      </c>
      <c r="C68" s="8"/>
      <c r="D68" s="8">
        <v>3</v>
      </c>
      <c r="E68" s="8"/>
      <c r="F68" s="31"/>
      <c r="G68" s="31"/>
      <c r="H68" s="31"/>
      <c r="I68" s="31"/>
      <c r="J68" s="31"/>
      <c r="K68" s="30"/>
      <c r="L68" s="30"/>
      <c r="M68" s="30"/>
      <c r="N68" s="30"/>
      <c r="O68" s="30"/>
      <c r="P68" s="32"/>
      <c r="Q68" s="32">
        <v>15</v>
      </c>
      <c r="R68" s="32"/>
      <c r="S68" s="32"/>
      <c r="T68" s="32">
        <v>1</v>
      </c>
      <c r="U68" s="20"/>
      <c r="V68" s="20"/>
      <c r="W68" s="20"/>
      <c r="X68" s="20"/>
      <c r="Y68" s="20"/>
      <c r="Z68" s="37"/>
      <c r="AA68" s="37"/>
      <c r="AB68" s="37"/>
      <c r="AC68" s="37"/>
      <c r="AD68" s="37"/>
      <c r="AE68" s="22"/>
      <c r="AF68" s="22"/>
      <c r="AG68" s="22"/>
      <c r="AH68" s="22"/>
      <c r="AI68" s="22"/>
      <c r="AJ68" s="23">
        <f t="shared" si="5"/>
        <v>15</v>
      </c>
      <c r="AK68" s="24">
        <f t="shared" si="6"/>
        <v>1</v>
      </c>
      <c r="AL68" s="5"/>
      <c r="AM68" s="5"/>
    </row>
    <row r="69" spans="1:39" s="35" customFormat="1" ht="20.100000000000001" customHeight="1">
      <c r="A69" s="15">
        <v>55</v>
      </c>
      <c r="B69" s="38" t="s">
        <v>88</v>
      </c>
      <c r="C69" s="8"/>
      <c r="D69" s="8">
        <v>5</v>
      </c>
      <c r="E69" s="8"/>
      <c r="F69" s="31"/>
      <c r="G69" s="31"/>
      <c r="H69" s="31"/>
      <c r="I69" s="31"/>
      <c r="J69" s="31"/>
      <c r="K69" s="30"/>
      <c r="L69" s="30"/>
      <c r="M69" s="30"/>
      <c r="N69" s="30"/>
      <c r="O69" s="30"/>
      <c r="P69" s="32"/>
      <c r="Q69" s="32"/>
      <c r="R69" s="32"/>
      <c r="S69" s="32"/>
      <c r="T69" s="32"/>
      <c r="U69" s="20"/>
      <c r="V69" s="20"/>
      <c r="W69" s="20"/>
      <c r="X69" s="20"/>
      <c r="Y69" s="20"/>
      <c r="Z69" s="37"/>
      <c r="AA69" s="37">
        <v>30</v>
      </c>
      <c r="AB69" s="37"/>
      <c r="AC69" s="37"/>
      <c r="AD69" s="37">
        <v>3</v>
      </c>
      <c r="AE69" s="22"/>
      <c r="AF69" s="22"/>
      <c r="AG69" s="22"/>
      <c r="AH69" s="22"/>
      <c r="AI69" s="22"/>
      <c r="AJ69" s="23">
        <f t="shared" si="5"/>
        <v>30</v>
      </c>
      <c r="AK69" s="24">
        <f t="shared" si="6"/>
        <v>3</v>
      </c>
      <c r="AL69" s="5"/>
      <c r="AM69" s="5"/>
    </row>
    <row r="70" spans="1:39" s="35" customFormat="1" ht="20.100000000000001" customHeight="1">
      <c r="A70" s="15">
        <v>56</v>
      </c>
      <c r="B70" s="77" t="s">
        <v>89</v>
      </c>
      <c r="C70" s="8">
        <v>5</v>
      </c>
      <c r="D70" s="8"/>
      <c r="E70" s="8"/>
      <c r="F70" s="31"/>
      <c r="G70" s="31"/>
      <c r="H70" s="31"/>
      <c r="I70" s="31"/>
      <c r="J70" s="31"/>
      <c r="K70" s="30"/>
      <c r="L70" s="30"/>
      <c r="M70" s="30"/>
      <c r="N70" s="30"/>
      <c r="O70" s="30"/>
      <c r="P70" s="32"/>
      <c r="Q70" s="32"/>
      <c r="R70" s="32"/>
      <c r="S70" s="32"/>
      <c r="T70" s="32"/>
      <c r="U70" s="20"/>
      <c r="V70" s="20"/>
      <c r="W70" s="20"/>
      <c r="X70" s="20"/>
      <c r="Y70" s="20"/>
      <c r="Z70" s="37"/>
      <c r="AA70" s="37">
        <v>30</v>
      </c>
      <c r="AB70" s="37"/>
      <c r="AC70" s="37"/>
      <c r="AD70" s="37">
        <v>3</v>
      </c>
      <c r="AE70" s="22"/>
      <c r="AF70" s="22"/>
      <c r="AG70" s="22"/>
      <c r="AH70" s="22"/>
      <c r="AI70" s="22"/>
      <c r="AJ70" s="23">
        <f t="shared" si="5"/>
        <v>30</v>
      </c>
      <c r="AK70" s="24">
        <f t="shared" si="6"/>
        <v>3</v>
      </c>
      <c r="AL70" s="5"/>
      <c r="AM70" s="5"/>
    </row>
    <row r="71" spans="1:39" s="35" customFormat="1" ht="20.100000000000001" customHeight="1">
      <c r="A71" s="15">
        <v>57</v>
      </c>
      <c r="B71" s="77" t="s">
        <v>90</v>
      </c>
      <c r="C71" s="8"/>
      <c r="D71" s="8">
        <v>5</v>
      </c>
      <c r="E71" s="23"/>
      <c r="F71" s="31"/>
      <c r="G71" s="31"/>
      <c r="H71" s="31"/>
      <c r="I71" s="31"/>
      <c r="J71" s="31"/>
      <c r="K71" s="30"/>
      <c r="L71" s="30"/>
      <c r="M71" s="30"/>
      <c r="N71" s="30"/>
      <c r="O71" s="30"/>
      <c r="P71" s="32"/>
      <c r="Q71" s="32"/>
      <c r="R71" s="32"/>
      <c r="S71" s="32"/>
      <c r="T71" s="32"/>
      <c r="U71" s="20"/>
      <c r="V71" s="20"/>
      <c r="W71" s="20"/>
      <c r="X71" s="20"/>
      <c r="Y71" s="20"/>
      <c r="Z71" s="37"/>
      <c r="AA71" s="37">
        <v>30</v>
      </c>
      <c r="AB71" s="37"/>
      <c r="AC71" s="37"/>
      <c r="AD71" s="37">
        <v>2</v>
      </c>
      <c r="AE71" s="22"/>
      <c r="AF71" s="22"/>
      <c r="AG71" s="22"/>
      <c r="AH71" s="22"/>
      <c r="AI71" s="22"/>
      <c r="AJ71" s="23">
        <f t="shared" si="5"/>
        <v>30</v>
      </c>
      <c r="AK71" s="24">
        <f t="shared" si="6"/>
        <v>2</v>
      </c>
      <c r="AL71" s="5"/>
      <c r="AM71" s="5"/>
    </row>
    <row r="72" spans="1:39" s="35" customFormat="1" ht="20.100000000000001" customHeight="1">
      <c r="A72" s="15">
        <v>58</v>
      </c>
      <c r="B72" s="77" t="s">
        <v>91</v>
      </c>
      <c r="C72" s="8"/>
      <c r="D72" s="8">
        <v>6</v>
      </c>
      <c r="E72" s="23"/>
      <c r="F72" s="31"/>
      <c r="G72" s="31"/>
      <c r="H72" s="31"/>
      <c r="I72" s="31"/>
      <c r="J72" s="31"/>
      <c r="K72" s="30"/>
      <c r="L72" s="30"/>
      <c r="M72" s="30"/>
      <c r="N72" s="30"/>
      <c r="O72" s="30"/>
      <c r="P72" s="32"/>
      <c r="Q72" s="32"/>
      <c r="R72" s="32"/>
      <c r="S72" s="32"/>
      <c r="T72" s="32"/>
      <c r="U72" s="20"/>
      <c r="V72" s="20"/>
      <c r="W72" s="20"/>
      <c r="X72" s="20"/>
      <c r="Y72" s="20"/>
      <c r="Z72" s="37"/>
      <c r="AA72" s="37"/>
      <c r="AB72" s="37"/>
      <c r="AC72" s="37"/>
      <c r="AD72" s="37"/>
      <c r="AE72" s="22"/>
      <c r="AF72" s="22">
        <v>30</v>
      </c>
      <c r="AG72" s="22"/>
      <c r="AH72" s="22"/>
      <c r="AI72" s="22">
        <v>3</v>
      </c>
      <c r="AJ72" s="23">
        <f t="shared" si="5"/>
        <v>30</v>
      </c>
      <c r="AK72" s="24">
        <f t="shared" si="6"/>
        <v>3</v>
      </c>
      <c r="AL72" s="5"/>
      <c r="AM72" s="5"/>
    </row>
    <row r="73" spans="1:39" s="4" customFormat="1" ht="20.100000000000001" customHeight="1">
      <c r="A73" s="94" t="s">
        <v>92</v>
      </c>
      <c r="B73" s="95"/>
      <c r="C73" s="42"/>
      <c r="D73" s="42"/>
      <c r="E73" s="42"/>
      <c r="F73" s="42">
        <f t="shared" ref="F73:AK73" si="7">SUM(F64:F72)</f>
        <v>0</v>
      </c>
      <c r="G73" s="42">
        <f t="shared" si="7"/>
        <v>0</v>
      </c>
      <c r="H73" s="42">
        <f t="shared" si="7"/>
        <v>0</v>
      </c>
      <c r="I73" s="42">
        <f t="shared" si="7"/>
        <v>0</v>
      </c>
      <c r="J73" s="8">
        <f t="shared" si="7"/>
        <v>0</v>
      </c>
      <c r="K73" s="42">
        <f t="shared" si="7"/>
        <v>0</v>
      </c>
      <c r="L73" s="42">
        <f t="shared" si="7"/>
        <v>0</v>
      </c>
      <c r="M73" s="42">
        <f t="shared" si="7"/>
        <v>0</v>
      </c>
      <c r="N73" s="42">
        <f t="shared" si="7"/>
        <v>0</v>
      </c>
      <c r="O73" s="8">
        <f t="shared" si="7"/>
        <v>0</v>
      </c>
      <c r="P73" s="42">
        <f t="shared" si="7"/>
        <v>0</v>
      </c>
      <c r="Q73" s="42">
        <f t="shared" si="7"/>
        <v>45</v>
      </c>
      <c r="R73" s="42">
        <f t="shared" si="7"/>
        <v>30</v>
      </c>
      <c r="S73" s="42">
        <f t="shared" si="7"/>
        <v>0</v>
      </c>
      <c r="T73" s="8">
        <f t="shared" si="7"/>
        <v>5</v>
      </c>
      <c r="U73" s="42">
        <f t="shared" si="7"/>
        <v>0</v>
      </c>
      <c r="V73" s="42">
        <f t="shared" si="7"/>
        <v>30</v>
      </c>
      <c r="W73" s="42">
        <f t="shared" si="7"/>
        <v>30</v>
      </c>
      <c r="X73" s="42">
        <f t="shared" si="7"/>
        <v>0</v>
      </c>
      <c r="Y73" s="8">
        <f t="shared" si="7"/>
        <v>4</v>
      </c>
      <c r="Z73" s="42">
        <f t="shared" si="7"/>
        <v>0</v>
      </c>
      <c r="AA73" s="42">
        <f t="shared" si="7"/>
        <v>90</v>
      </c>
      <c r="AB73" s="42">
        <f t="shared" si="7"/>
        <v>0</v>
      </c>
      <c r="AC73" s="42">
        <f t="shared" si="7"/>
        <v>0</v>
      </c>
      <c r="AD73" s="8">
        <f t="shared" si="7"/>
        <v>8</v>
      </c>
      <c r="AE73" s="42">
        <f t="shared" si="7"/>
        <v>0</v>
      </c>
      <c r="AF73" s="42">
        <f t="shared" si="7"/>
        <v>30</v>
      </c>
      <c r="AG73" s="42">
        <f t="shared" si="7"/>
        <v>0</v>
      </c>
      <c r="AH73" s="42">
        <f t="shared" si="7"/>
        <v>0</v>
      </c>
      <c r="AI73" s="8">
        <f t="shared" si="7"/>
        <v>3</v>
      </c>
      <c r="AJ73" s="42">
        <f t="shared" si="7"/>
        <v>255</v>
      </c>
      <c r="AK73" s="43">
        <f t="shared" si="7"/>
        <v>20</v>
      </c>
      <c r="AL73" s="1"/>
      <c r="AM73" s="1"/>
    </row>
    <row r="74" spans="1:39" s="35" customFormat="1" ht="20.100000000000001" customHeight="1">
      <c r="A74" s="102" t="s">
        <v>93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4"/>
      <c r="AL74" s="5"/>
      <c r="AM74" s="5"/>
    </row>
    <row r="75" spans="1:39" s="35" customFormat="1" ht="20.100000000000001" customHeight="1">
      <c r="A75" s="15">
        <v>59</v>
      </c>
      <c r="B75" s="38" t="s">
        <v>94</v>
      </c>
      <c r="C75" s="23"/>
      <c r="D75" s="8">
        <v>3</v>
      </c>
      <c r="E75" s="8"/>
      <c r="F75" s="31"/>
      <c r="G75" s="31"/>
      <c r="H75" s="31"/>
      <c r="I75" s="31"/>
      <c r="J75" s="31"/>
      <c r="K75" s="30"/>
      <c r="L75" s="30"/>
      <c r="M75" s="30"/>
      <c r="N75" s="30"/>
      <c r="O75" s="30"/>
      <c r="P75" s="32"/>
      <c r="Q75" s="32"/>
      <c r="R75" s="32">
        <v>15</v>
      </c>
      <c r="S75" s="32"/>
      <c r="T75" s="32">
        <v>1</v>
      </c>
      <c r="U75" s="20"/>
      <c r="V75" s="20"/>
      <c r="W75" s="20"/>
      <c r="X75" s="20"/>
      <c r="Y75" s="20"/>
      <c r="Z75" s="37"/>
      <c r="AA75" s="37"/>
      <c r="AB75" s="37"/>
      <c r="AC75" s="37"/>
      <c r="AD75" s="37"/>
      <c r="AE75" s="22"/>
      <c r="AF75" s="22"/>
      <c r="AG75" s="22"/>
      <c r="AH75" s="22"/>
      <c r="AI75" s="22"/>
      <c r="AJ75" s="23">
        <f t="shared" ref="AJ75" si="8">SUM(F75:AI75)-AK75</f>
        <v>15</v>
      </c>
      <c r="AK75" s="24">
        <f t="shared" ref="AK75" si="9">J75+O75+T75+Y75+AD75+AI75</f>
        <v>1</v>
      </c>
      <c r="AL75" s="5"/>
      <c r="AM75" s="5"/>
    </row>
    <row r="76" spans="1:39" s="35" customFormat="1" ht="20.100000000000001" customHeight="1">
      <c r="A76" s="15">
        <v>60</v>
      </c>
      <c r="B76" s="38" t="s">
        <v>95</v>
      </c>
      <c r="C76" s="23"/>
      <c r="D76" s="8">
        <v>4</v>
      </c>
      <c r="E76" s="8"/>
      <c r="F76" s="31"/>
      <c r="G76" s="31"/>
      <c r="H76" s="31"/>
      <c r="I76" s="31"/>
      <c r="J76" s="31"/>
      <c r="K76" s="30"/>
      <c r="L76" s="30"/>
      <c r="M76" s="30"/>
      <c r="N76" s="30"/>
      <c r="O76" s="30"/>
      <c r="P76" s="32"/>
      <c r="Q76" s="32"/>
      <c r="R76" s="32"/>
      <c r="S76" s="32"/>
      <c r="T76" s="32"/>
      <c r="U76" s="20"/>
      <c r="V76" s="20"/>
      <c r="W76" s="20">
        <v>30</v>
      </c>
      <c r="X76" s="20"/>
      <c r="Y76" s="20">
        <v>2</v>
      </c>
      <c r="Z76" s="37"/>
      <c r="AA76" s="37"/>
      <c r="AB76" s="37"/>
      <c r="AC76" s="37"/>
      <c r="AD76" s="37"/>
      <c r="AE76" s="22"/>
      <c r="AF76" s="22"/>
      <c r="AG76" s="22"/>
      <c r="AH76" s="22"/>
      <c r="AI76" s="22"/>
      <c r="AJ76" s="23">
        <f t="shared" ref="AJ76:AJ81" si="10">SUM(F76:AI76)-AK76</f>
        <v>30</v>
      </c>
      <c r="AK76" s="24">
        <f t="shared" ref="AK76:AK81" si="11">J76+O76+T76+Y76+AD76+AI76</f>
        <v>2</v>
      </c>
      <c r="AL76" s="5"/>
      <c r="AM76" s="5"/>
    </row>
    <row r="77" spans="1:39" s="35" customFormat="1" ht="20.100000000000001" customHeight="1">
      <c r="A77" s="15">
        <v>61</v>
      </c>
      <c r="B77" s="38" t="s">
        <v>96</v>
      </c>
      <c r="C77" s="8"/>
      <c r="D77" s="8">
        <v>3</v>
      </c>
      <c r="E77" s="8"/>
      <c r="F77" s="31"/>
      <c r="G77" s="31"/>
      <c r="H77" s="31"/>
      <c r="I77" s="31"/>
      <c r="J77" s="31"/>
      <c r="K77" s="30"/>
      <c r="L77" s="30"/>
      <c r="M77" s="30"/>
      <c r="N77" s="30"/>
      <c r="O77" s="30"/>
      <c r="P77" s="32"/>
      <c r="Q77" s="32"/>
      <c r="R77" s="32">
        <v>30</v>
      </c>
      <c r="S77" s="32"/>
      <c r="T77" s="32">
        <v>2</v>
      </c>
      <c r="U77" s="20"/>
      <c r="V77" s="20"/>
      <c r="W77" s="20"/>
      <c r="X77" s="20"/>
      <c r="Y77" s="20"/>
      <c r="Z77" s="37"/>
      <c r="AA77" s="37"/>
      <c r="AB77" s="37"/>
      <c r="AC77" s="37"/>
      <c r="AD77" s="37"/>
      <c r="AE77" s="22"/>
      <c r="AF77" s="22"/>
      <c r="AG77" s="22"/>
      <c r="AH77" s="22"/>
      <c r="AI77" s="22"/>
      <c r="AJ77" s="23">
        <f t="shared" si="10"/>
        <v>30</v>
      </c>
      <c r="AK77" s="24">
        <f t="shared" si="11"/>
        <v>2</v>
      </c>
      <c r="AL77" s="5"/>
      <c r="AM77" s="5"/>
    </row>
    <row r="78" spans="1:39" s="35" customFormat="1" ht="20.100000000000001" customHeight="1">
      <c r="A78" s="15">
        <v>62</v>
      </c>
      <c r="B78" s="38" t="s">
        <v>97</v>
      </c>
      <c r="C78" s="8"/>
      <c r="D78" s="8">
        <v>4</v>
      </c>
      <c r="E78" s="8"/>
      <c r="F78" s="31"/>
      <c r="G78" s="31"/>
      <c r="H78" s="31"/>
      <c r="I78" s="31"/>
      <c r="J78" s="31"/>
      <c r="K78" s="30"/>
      <c r="L78" s="30"/>
      <c r="M78" s="30"/>
      <c r="N78" s="30"/>
      <c r="O78" s="30"/>
      <c r="P78" s="32"/>
      <c r="Q78" s="32"/>
      <c r="R78" s="32"/>
      <c r="S78" s="32"/>
      <c r="T78" s="32"/>
      <c r="U78" s="20"/>
      <c r="V78" s="20"/>
      <c r="W78" s="20">
        <v>120</v>
      </c>
      <c r="X78" s="20"/>
      <c r="Y78" s="20">
        <v>8</v>
      </c>
      <c r="Z78" s="37"/>
      <c r="AA78" s="37"/>
      <c r="AB78" s="37"/>
      <c r="AC78" s="37"/>
      <c r="AD78" s="37"/>
      <c r="AE78" s="22"/>
      <c r="AF78" s="22"/>
      <c r="AG78" s="22"/>
      <c r="AH78" s="22"/>
      <c r="AI78" s="22"/>
      <c r="AJ78" s="23">
        <f t="shared" si="10"/>
        <v>120</v>
      </c>
      <c r="AK78" s="24">
        <f t="shared" si="11"/>
        <v>8</v>
      </c>
      <c r="AL78" s="5"/>
      <c r="AM78" s="5"/>
    </row>
    <row r="79" spans="1:39" s="35" customFormat="1" ht="20.100000000000001" customHeight="1">
      <c r="A79" s="15">
        <v>63</v>
      </c>
      <c r="B79" s="38" t="s">
        <v>98</v>
      </c>
      <c r="C79" s="8"/>
      <c r="D79" s="8">
        <v>5</v>
      </c>
      <c r="E79" s="8"/>
      <c r="F79" s="31"/>
      <c r="G79" s="31"/>
      <c r="H79" s="31"/>
      <c r="I79" s="31"/>
      <c r="J79" s="31"/>
      <c r="K79" s="30"/>
      <c r="L79" s="30"/>
      <c r="M79" s="30"/>
      <c r="N79" s="30"/>
      <c r="O79" s="30"/>
      <c r="P79" s="32"/>
      <c r="Q79" s="32"/>
      <c r="R79" s="32"/>
      <c r="S79" s="32"/>
      <c r="T79" s="32"/>
      <c r="U79" s="20"/>
      <c r="V79" s="20"/>
      <c r="W79" s="20"/>
      <c r="X79" s="20"/>
      <c r="Y79" s="20"/>
      <c r="Z79" s="37"/>
      <c r="AA79" s="37"/>
      <c r="AB79" s="37">
        <v>60</v>
      </c>
      <c r="AC79" s="37"/>
      <c r="AD79" s="37">
        <v>4</v>
      </c>
      <c r="AE79" s="22"/>
      <c r="AF79" s="22"/>
      <c r="AG79" s="22"/>
      <c r="AH79" s="22"/>
      <c r="AI79" s="22"/>
      <c r="AJ79" s="23">
        <f t="shared" si="10"/>
        <v>60</v>
      </c>
      <c r="AK79" s="24">
        <f t="shared" si="11"/>
        <v>4</v>
      </c>
      <c r="AL79" s="5"/>
      <c r="AM79" s="5"/>
    </row>
    <row r="80" spans="1:39" s="35" customFormat="1" ht="20.100000000000001" customHeight="1">
      <c r="A80" s="15">
        <v>64</v>
      </c>
      <c r="B80" s="38" t="s">
        <v>99</v>
      </c>
      <c r="C80" s="8">
        <v>6</v>
      </c>
      <c r="D80" s="8"/>
      <c r="E80" s="8"/>
      <c r="F80" s="31"/>
      <c r="G80" s="31"/>
      <c r="H80" s="31"/>
      <c r="I80" s="31"/>
      <c r="J80" s="31"/>
      <c r="K80" s="30"/>
      <c r="L80" s="30"/>
      <c r="M80" s="30"/>
      <c r="N80" s="30"/>
      <c r="O80" s="30"/>
      <c r="P80" s="32"/>
      <c r="Q80" s="32"/>
      <c r="R80" s="32"/>
      <c r="S80" s="32"/>
      <c r="T80" s="32"/>
      <c r="U80" s="20"/>
      <c r="V80" s="20"/>
      <c r="W80" s="20"/>
      <c r="X80" s="20"/>
      <c r="Y80" s="20"/>
      <c r="Z80" s="37"/>
      <c r="AA80" s="37"/>
      <c r="AB80" s="37"/>
      <c r="AC80" s="37"/>
      <c r="AD80" s="37"/>
      <c r="AE80" s="22"/>
      <c r="AF80" s="22"/>
      <c r="AG80" s="22">
        <v>90</v>
      </c>
      <c r="AH80" s="22"/>
      <c r="AI80" s="22">
        <v>6</v>
      </c>
      <c r="AJ80" s="23">
        <f t="shared" si="10"/>
        <v>90</v>
      </c>
      <c r="AK80" s="24">
        <f t="shared" si="11"/>
        <v>6</v>
      </c>
      <c r="AL80" s="5"/>
      <c r="AM80" s="5"/>
    </row>
    <row r="81" spans="1:39" s="35" customFormat="1" ht="20.100000000000001" customHeight="1">
      <c r="A81" s="15">
        <v>65</v>
      </c>
      <c r="B81" s="38" t="s">
        <v>100</v>
      </c>
      <c r="C81" s="8"/>
      <c r="D81" s="8">
        <v>6</v>
      </c>
      <c r="E81" s="8"/>
      <c r="F81" s="31"/>
      <c r="G81" s="31"/>
      <c r="H81" s="31"/>
      <c r="I81" s="31"/>
      <c r="J81" s="31"/>
      <c r="K81" s="30"/>
      <c r="L81" s="30"/>
      <c r="M81" s="30"/>
      <c r="N81" s="30"/>
      <c r="O81" s="30"/>
      <c r="P81" s="32"/>
      <c r="Q81" s="32"/>
      <c r="R81" s="32"/>
      <c r="S81" s="32"/>
      <c r="T81" s="32"/>
      <c r="U81" s="20"/>
      <c r="V81" s="20"/>
      <c r="W81" s="20"/>
      <c r="X81" s="20"/>
      <c r="Y81" s="20"/>
      <c r="Z81" s="37"/>
      <c r="AA81" s="37"/>
      <c r="AB81" s="37"/>
      <c r="AC81" s="37"/>
      <c r="AD81" s="37"/>
      <c r="AE81" s="22"/>
      <c r="AF81" s="22"/>
      <c r="AG81" s="22"/>
      <c r="AH81" s="22"/>
      <c r="AI81" s="22">
        <v>4</v>
      </c>
      <c r="AJ81" s="23">
        <f t="shared" si="10"/>
        <v>0</v>
      </c>
      <c r="AK81" s="24">
        <f t="shared" si="11"/>
        <v>4</v>
      </c>
      <c r="AL81" s="5"/>
      <c r="AM81" s="5"/>
    </row>
    <row r="82" spans="1:39" s="35" customFormat="1" ht="20.100000000000001" customHeight="1">
      <c r="A82" s="94" t="s">
        <v>92</v>
      </c>
      <c r="B82" s="95"/>
      <c r="C82" s="42"/>
      <c r="D82" s="44"/>
      <c r="E82" s="42"/>
      <c r="F82" s="42">
        <f>SUM(F75:F81)</f>
        <v>0</v>
      </c>
      <c r="G82" s="42">
        <f t="shared" ref="G82:AK82" si="12">SUM(G75:G81)</f>
        <v>0</v>
      </c>
      <c r="H82" s="42">
        <f t="shared" si="12"/>
        <v>0</v>
      </c>
      <c r="I82" s="42">
        <f t="shared" si="12"/>
        <v>0</v>
      </c>
      <c r="J82" s="8">
        <f t="shared" si="12"/>
        <v>0</v>
      </c>
      <c r="K82" s="42">
        <f t="shared" si="12"/>
        <v>0</v>
      </c>
      <c r="L82" s="42">
        <f t="shared" si="12"/>
        <v>0</v>
      </c>
      <c r="M82" s="42">
        <f t="shared" si="12"/>
        <v>0</v>
      </c>
      <c r="N82" s="42">
        <f t="shared" si="12"/>
        <v>0</v>
      </c>
      <c r="O82" s="8">
        <f t="shared" si="12"/>
        <v>0</v>
      </c>
      <c r="P82" s="42">
        <f t="shared" si="12"/>
        <v>0</v>
      </c>
      <c r="Q82" s="42">
        <f t="shared" si="12"/>
        <v>0</v>
      </c>
      <c r="R82" s="42">
        <f t="shared" si="12"/>
        <v>45</v>
      </c>
      <c r="S82" s="42">
        <f t="shared" si="12"/>
        <v>0</v>
      </c>
      <c r="T82" s="8">
        <f t="shared" si="12"/>
        <v>3</v>
      </c>
      <c r="U82" s="42">
        <f t="shared" si="12"/>
        <v>0</v>
      </c>
      <c r="V82" s="42">
        <f t="shared" si="12"/>
        <v>0</v>
      </c>
      <c r="W82" s="42">
        <f t="shared" si="12"/>
        <v>150</v>
      </c>
      <c r="X82" s="42">
        <f t="shared" si="12"/>
        <v>0</v>
      </c>
      <c r="Y82" s="8">
        <f t="shared" si="12"/>
        <v>10</v>
      </c>
      <c r="Z82" s="42">
        <f t="shared" si="12"/>
        <v>0</v>
      </c>
      <c r="AA82" s="42">
        <f t="shared" si="12"/>
        <v>0</v>
      </c>
      <c r="AB82" s="42">
        <f t="shared" si="12"/>
        <v>60</v>
      </c>
      <c r="AC82" s="42">
        <f t="shared" si="12"/>
        <v>0</v>
      </c>
      <c r="AD82" s="8">
        <f t="shared" si="12"/>
        <v>4</v>
      </c>
      <c r="AE82" s="42">
        <f t="shared" si="12"/>
        <v>0</v>
      </c>
      <c r="AF82" s="42">
        <f t="shared" si="12"/>
        <v>0</v>
      </c>
      <c r="AG82" s="42">
        <f t="shared" si="12"/>
        <v>90</v>
      </c>
      <c r="AH82" s="42">
        <f t="shared" si="12"/>
        <v>0</v>
      </c>
      <c r="AI82" s="8">
        <f t="shared" si="12"/>
        <v>10</v>
      </c>
      <c r="AJ82" s="42">
        <f t="shared" si="12"/>
        <v>345</v>
      </c>
      <c r="AK82" s="43">
        <f t="shared" si="12"/>
        <v>27</v>
      </c>
      <c r="AL82" s="5"/>
      <c r="AM82" s="5"/>
    </row>
    <row r="83" spans="1:39" ht="20.100000000000001" customHeight="1">
      <c r="A83" s="78" t="s">
        <v>101</v>
      </c>
      <c r="B83" s="79"/>
      <c r="C83" s="79"/>
      <c r="D83" s="79"/>
      <c r="E83" s="80"/>
      <c r="F83" s="45">
        <f>SUM(F73+F82)</f>
        <v>0</v>
      </c>
      <c r="G83" s="45">
        <f t="shared" ref="G83:AK83" si="13">SUM(G73+G82)</f>
        <v>0</v>
      </c>
      <c r="H83" s="45">
        <f t="shared" si="13"/>
        <v>0</v>
      </c>
      <c r="I83" s="45">
        <f t="shared" si="13"/>
        <v>0</v>
      </c>
      <c r="J83" s="46">
        <f t="shared" si="13"/>
        <v>0</v>
      </c>
      <c r="K83" s="45">
        <f t="shared" si="13"/>
        <v>0</v>
      </c>
      <c r="L83" s="45">
        <f t="shared" si="13"/>
        <v>0</v>
      </c>
      <c r="M83" s="45">
        <f t="shared" si="13"/>
        <v>0</v>
      </c>
      <c r="N83" s="45">
        <f t="shared" si="13"/>
        <v>0</v>
      </c>
      <c r="O83" s="46">
        <f t="shared" si="13"/>
        <v>0</v>
      </c>
      <c r="P83" s="45">
        <f t="shared" si="13"/>
        <v>0</v>
      </c>
      <c r="Q83" s="45">
        <f t="shared" si="13"/>
        <v>45</v>
      </c>
      <c r="R83" s="45">
        <f t="shared" si="13"/>
        <v>75</v>
      </c>
      <c r="S83" s="45">
        <f t="shared" si="13"/>
        <v>0</v>
      </c>
      <c r="T83" s="46">
        <f t="shared" si="13"/>
        <v>8</v>
      </c>
      <c r="U83" s="45">
        <f t="shared" si="13"/>
        <v>0</v>
      </c>
      <c r="V83" s="45">
        <f t="shared" si="13"/>
        <v>30</v>
      </c>
      <c r="W83" s="45">
        <f t="shared" si="13"/>
        <v>180</v>
      </c>
      <c r="X83" s="45">
        <f t="shared" si="13"/>
        <v>0</v>
      </c>
      <c r="Y83" s="46">
        <f t="shared" si="13"/>
        <v>14</v>
      </c>
      <c r="Z83" s="45">
        <f t="shared" si="13"/>
        <v>0</v>
      </c>
      <c r="AA83" s="45">
        <f t="shared" si="13"/>
        <v>90</v>
      </c>
      <c r="AB83" s="45">
        <f t="shared" si="13"/>
        <v>60</v>
      </c>
      <c r="AC83" s="45">
        <f t="shared" si="13"/>
        <v>0</v>
      </c>
      <c r="AD83" s="46">
        <f t="shared" si="13"/>
        <v>12</v>
      </c>
      <c r="AE83" s="45">
        <f t="shared" si="13"/>
        <v>0</v>
      </c>
      <c r="AF83" s="45">
        <f t="shared" si="13"/>
        <v>30</v>
      </c>
      <c r="AG83" s="45">
        <f t="shared" si="13"/>
        <v>90</v>
      </c>
      <c r="AH83" s="45">
        <f t="shared" si="13"/>
        <v>0</v>
      </c>
      <c r="AI83" s="46">
        <f t="shared" si="13"/>
        <v>13</v>
      </c>
      <c r="AJ83" s="45">
        <f t="shared" si="13"/>
        <v>600</v>
      </c>
      <c r="AK83" s="47">
        <f t="shared" si="13"/>
        <v>47</v>
      </c>
    </row>
    <row r="84" spans="1:39" ht="20.100000000000001" customHeight="1">
      <c r="A84" s="81" t="s">
        <v>102</v>
      </c>
      <c r="B84" s="82"/>
      <c r="C84" s="82"/>
      <c r="D84" s="82"/>
      <c r="E84" s="83"/>
      <c r="F84" s="48">
        <f t="shared" ref="F84:AK84" si="14">SUM(F61+F83)</f>
        <v>30</v>
      </c>
      <c r="G84" s="48">
        <f t="shared" si="14"/>
        <v>45</v>
      </c>
      <c r="H84" s="48">
        <f t="shared" si="14"/>
        <v>285</v>
      </c>
      <c r="I84" s="48">
        <f t="shared" si="14"/>
        <v>0</v>
      </c>
      <c r="J84" s="8">
        <f t="shared" si="14"/>
        <v>31</v>
      </c>
      <c r="K84" s="48">
        <f t="shared" si="14"/>
        <v>15</v>
      </c>
      <c r="L84" s="48">
        <f t="shared" si="14"/>
        <v>45</v>
      </c>
      <c r="M84" s="48">
        <f t="shared" si="14"/>
        <v>255</v>
      </c>
      <c r="N84" s="48">
        <f t="shared" si="14"/>
        <v>0</v>
      </c>
      <c r="O84" s="8">
        <f t="shared" si="14"/>
        <v>29</v>
      </c>
      <c r="P84" s="48">
        <f t="shared" si="14"/>
        <v>30</v>
      </c>
      <c r="Q84" s="48">
        <f t="shared" si="14"/>
        <v>75</v>
      </c>
      <c r="R84" s="48">
        <f t="shared" si="14"/>
        <v>360</v>
      </c>
      <c r="S84" s="48">
        <f t="shared" si="14"/>
        <v>0</v>
      </c>
      <c r="T84" s="8">
        <f t="shared" si="14"/>
        <v>30</v>
      </c>
      <c r="U84" s="48">
        <f t="shared" si="14"/>
        <v>15</v>
      </c>
      <c r="V84" s="48">
        <f t="shared" si="14"/>
        <v>30</v>
      </c>
      <c r="W84" s="48">
        <f t="shared" si="14"/>
        <v>375</v>
      </c>
      <c r="X84" s="48">
        <f t="shared" si="14"/>
        <v>0</v>
      </c>
      <c r="Y84" s="8">
        <f t="shared" si="14"/>
        <v>30</v>
      </c>
      <c r="Z84" s="48">
        <f t="shared" si="14"/>
        <v>60</v>
      </c>
      <c r="AA84" s="48">
        <f t="shared" si="14"/>
        <v>120</v>
      </c>
      <c r="AB84" s="48">
        <f t="shared" si="14"/>
        <v>210</v>
      </c>
      <c r="AC84" s="48">
        <f t="shared" si="14"/>
        <v>30</v>
      </c>
      <c r="AD84" s="8">
        <f t="shared" si="14"/>
        <v>31</v>
      </c>
      <c r="AE84" s="48">
        <f t="shared" si="14"/>
        <v>60</v>
      </c>
      <c r="AF84" s="48">
        <f t="shared" si="14"/>
        <v>60</v>
      </c>
      <c r="AG84" s="48">
        <f t="shared" si="14"/>
        <v>135</v>
      </c>
      <c r="AH84" s="48">
        <f t="shared" si="14"/>
        <v>30</v>
      </c>
      <c r="AI84" s="8">
        <f t="shared" si="14"/>
        <v>29</v>
      </c>
      <c r="AJ84" s="48">
        <f t="shared" si="14"/>
        <v>2265</v>
      </c>
      <c r="AK84" s="49">
        <f t="shared" si="14"/>
        <v>180</v>
      </c>
    </row>
    <row r="85" spans="1:39" ht="20.100000000000001" customHeight="1">
      <c r="A85" s="141" t="s">
        <v>103</v>
      </c>
      <c r="B85" s="142"/>
      <c r="C85" s="142"/>
      <c r="D85" s="142"/>
      <c r="E85" s="143"/>
      <c r="F85" s="88">
        <f>SUM(F84:I84)</f>
        <v>360</v>
      </c>
      <c r="G85" s="89"/>
      <c r="H85" s="89"/>
      <c r="I85" s="90"/>
      <c r="J85" s="50"/>
      <c r="K85" s="88">
        <f>SUM(K84:N84)</f>
        <v>315</v>
      </c>
      <c r="L85" s="89"/>
      <c r="M85" s="89"/>
      <c r="N85" s="90"/>
      <c r="O85" s="50"/>
      <c r="P85" s="88">
        <f>SUM(P84:S84)</f>
        <v>465</v>
      </c>
      <c r="Q85" s="89"/>
      <c r="R85" s="89"/>
      <c r="S85" s="90"/>
      <c r="T85" s="50"/>
      <c r="U85" s="88">
        <f>SUM(U84:X84)</f>
        <v>420</v>
      </c>
      <c r="V85" s="89"/>
      <c r="W85" s="89"/>
      <c r="X85" s="90"/>
      <c r="Y85" s="50"/>
      <c r="Z85" s="88">
        <f>SUM(Z84:AC84)</f>
        <v>420</v>
      </c>
      <c r="AA85" s="89"/>
      <c r="AB85" s="89"/>
      <c r="AC85" s="90"/>
      <c r="AD85" s="50"/>
      <c r="AE85" s="88">
        <f>SUM(AE84:AH84)</f>
        <v>285</v>
      </c>
      <c r="AF85" s="89"/>
      <c r="AG85" s="89"/>
      <c r="AH85" s="90"/>
      <c r="AI85" s="51"/>
      <c r="AJ85" s="52"/>
      <c r="AK85" s="53"/>
    </row>
    <row r="86" spans="1:39" ht="20.100000000000001" customHeight="1">
      <c r="A86" s="110" t="s">
        <v>104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2"/>
    </row>
    <row r="87" spans="1:39" ht="20.100000000000001" customHeight="1">
      <c r="A87" s="105" t="s">
        <v>105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7"/>
    </row>
    <row r="88" spans="1:39" ht="20.100000000000001" customHeight="1">
      <c r="A88" s="15">
        <v>66</v>
      </c>
      <c r="B88" s="38" t="s">
        <v>106</v>
      </c>
      <c r="C88" s="8">
        <v>4</v>
      </c>
      <c r="D88" s="8"/>
      <c r="E88" s="8"/>
      <c r="F88" s="25"/>
      <c r="G88" s="25"/>
      <c r="H88" s="25"/>
      <c r="I88" s="25"/>
      <c r="J88" s="25"/>
      <c r="K88" s="18"/>
      <c r="L88" s="18"/>
      <c r="M88" s="18"/>
      <c r="N88" s="18"/>
      <c r="O88" s="18"/>
      <c r="P88" s="26"/>
      <c r="Q88" s="26"/>
      <c r="R88" s="26"/>
      <c r="S88" s="26"/>
      <c r="T88" s="26"/>
      <c r="U88" s="20"/>
      <c r="V88" s="20">
        <v>30</v>
      </c>
      <c r="W88" s="20"/>
      <c r="X88" s="20"/>
      <c r="Y88" s="20">
        <v>2</v>
      </c>
      <c r="Z88" s="27"/>
      <c r="AA88" s="27"/>
      <c r="AB88" s="27"/>
      <c r="AC88" s="27"/>
      <c r="AD88" s="27"/>
      <c r="AE88" s="28"/>
      <c r="AF88" s="28"/>
      <c r="AG88" s="28"/>
      <c r="AH88" s="28"/>
      <c r="AI88" s="28"/>
      <c r="AJ88" s="23">
        <f>SUM(F88:AI88)-AK88</f>
        <v>30</v>
      </c>
      <c r="AK88" s="24">
        <f>J88+O88+T88+Y88+AD88+AI88</f>
        <v>2</v>
      </c>
    </row>
    <row r="89" spans="1:39" ht="20.100000000000001" customHeight="1">
      <c r="A89" s="15">
        <v>67</v>
      </c>
      <c r="B89" s="38" t="s">
        <v>107</v>
      </c>
      <c r="C89" s="8">
        <v>5</v>
      </c>
      <c r="D89" s="8"/>
      <c r="E89" s="8"/>
      <c r="F89" s="25"/>
      <c r="G89" s="25"/>
      <c r="H89" s="25"/>
      <c r="I89" s="25"/>
      <c r="J89" s="25"/>
      <c r="K89" s="18"/>
      <c r="L89" s="18"/>
      <c r="M89" s="18"/>
      <c r="N89" s="18"/>
      <c r="O89" s="18"/>
      <c r="P89" s="26"/>
      <c r="Q89" s="26"/>
      <c r="R89" s="26"/>
      <c r="S89" s="26"/>
      <c r="T89" s="26"/>
      <c r="U89" s="20"/>
      <c r="V89" s="20"/>
      <c r="W89" s="20"/>
      <c r="X89" s="20"/>
      <c r="Y89" s="20"/>
      <c r="Z89" s="27"/>
      <c r="AA89" s="27">
        <v>30</v>
      </c>
      <c r="AB89" s="27"/>
      <c r="AC89" s="27"/>
      <c r="AD89" s="27">
        <v>2</v>
      </c>
      <c r="AE89" s="28"/>
      <c r="AF89" s="28"/>
      <c r="AG89" s="28"/>
      <c r="AH89" s="28"/>
      <c r="AI89" s="28"/>
      <c r="AJ89" s="23">
        <f t="shared" ref="AJ89:AJ90" si="15">SUM(F89:AI89)-AK89</f>
        <v>30</v>
      </c>
      <c r="AK89" s="24">
        <f t="shared" ref="AK89:AK90" si="16">J89+O89+T89+Y89+AD89+AI89</f>
        <v>2</v>
      </c>
    </row>
    <row r="90" spans="1:39" ht="20.100000000000001" customHeight="1">
      <c r="A90" s="15">
        <v>68</v>
      </c>
      <c r="B90" s="63" t="s">
        <v>108</v>
      </c>
      <c r="C90" s="8"/>
      <c r="D90" s="8">
        <v>6</v>
      </c>
      <c r="E90" s="8"/>
      <c r="F90" s="25"/>
      <c r="G90" s="25"/>
      <c r="H90" s="25"/>
      <c r="I90" s="25"/>
      <c r="J90" s="25"/>
      <c r="K90" s="18"/>
      <c r="L90" s="18"/>
      <c r="M90" s="18"/>
      <c r="N90" s="18"/>
      <c r="O90" s="18"/>
      <c r="P90" s="26"/>
      <c r="Q90" s="26"/>
      <c r="R90" s="26"/>
      <c r="S90" s="26"/>
      <c r="T90" s="26"/>
      <c r="U90" s="20"/>
      <c r="V90" s="20"/>
      <c r="W90" s="20"/>
      <c r="X90" s="20"/>
      <c r="Y90" s="20"/>
      <c r="Z90" s="27"/>
      <c r="AA90" s="27"/>
      <c r="AB90" s="27"/>
      <c r="AC90" s="27"/>
      <c r="AD90" s="27"/>
      <c r="AE90" s="28"/>
      <c r="AF90" s="28"/>
      <c r="AG90" s="28">
        <v>30</v>
      </c>
      <c r="AH90" s="28"/>
      <c r="AI90" s="28">
        <v>2</v>
      </c>
      <c r="AJ90" s="23">
        <f t="shared" si="15"/>
        <v>30</v>
      </c>
      <c r="AK90" s="24">
        <f t="shared" si="16"/>
        <v>2</v>
      </c>
    </row>
    <row r="91" spans="1:39" ht="20.100000000000001" customHeight="1">
      <c r="A91" s="108" t="s">
        <v>92</v>
      </c>
      <c r="B91" s="109"/>
      <c r="C91" s="54"/>
      <c r="D91" s="54"/>
      <c r="E91" s="54"/>
      <c r="F91" s="42">
        <f t="shared" ref="F91:AK91" si="17">SUM(F88:F90)</f>
        <v>0</v>
      </c>
      <c r="G91" s="42">
        <f t="shared" si="17"/>
        <v>0</v>
      </c>
      <c r="H91" s="42">
        <f t="shared" si="17"/>
        <v>0</v>
      </c>
      <c r="I91" s="42">
        <f t="shared" si="17"/>
        <v>0</v>
      </c>
      <c r="J91" s="8">
        <f t="shared" si="17"/>
        <v>0</v>
      </c>
      <c r="K91" s="42">
        <f t="shared" si="17"/>
        <v>0</v>
      </c>
      <c r="L91" s="42">
        <f t="shared" si="17"/>
        <v>0</v>
      </c>
      <c r="M91" s="42">
        <f t="shared" si="17"/>
        <v>0</v>
      </c>
      <c r="N91" s="42">
        <f t="shared" si="17"/>
        <v>0</v>
      </c>
      <c r="O91" s="8">
        <f t="shared" si="17"/>
        <v>0</v>
      </c>
      <c r="P91" s="42">
        <f t="shared" si="17"/>
        <v>0</v>
      </c>
      <c r="Q91" s="42">
        <f t="shared" si="17"/>
        <v>0</v>
      </c>
      <c r="R91" s="42">
        <f t="shared" si="17"/>
        <v>0</v>
      </c>
      <c r="S91" s="42">
        <f t="shared" si="17"/>
        <v>0</v>
      </c>
      <c r="T91" s="8">
        <f t="shared" si="17"/>
        <v>0</v>
      </c>
      <c r="U91" s="42">
        <f t="shared" si="17"/>
        <v>0</v>
      </c>
      <c r="V91" s="42">
        <f t="shared" si="17"/>
        <v>30</v>
      </c>
      <c r="W91" s="42">
        <f t="shared" si="17"/>
        <v>0</v>
      </c>
      <c r="X91" s="42">
        <f t="shared" si="17"/>
        <v>0</v>
      </c>
      <c r="Y91" s="8">
        <f t="shared" si="17"/>
        <v>2</v>
      </c>
      <c r="Z91" s="42">
        <f t="shared" si="17"/>
        <v>0</v>
      </c>
      <c r="AA91" s="42">
        <f t="shared" si="17"/>
        <v>30</v>
      </c>
      <c r="AB91" s="42">
        <f t="shared" si="17"/>
        <v>0</v>
      </c>
      <c r="AC91" s="42">
        <f t="shared" si="17"/>
        <v>0</v>
      </c>
      <c r="AD91" s="8">
        <f t="shared" si="17"/>
        <v>2</v>
      </c>
      <c r="AE91" s="42">
        <f t="shared" si="17"/>
        <v>0</v>
      </c>
      <c r="AF91" s="42">
        <f t="shared" si="17"/>
        <v>0</v>
      </c>
      <c r="AG91" s="42">
        <f t="shared" si="17"/>
        <v>30</v>
      </c>
      <c r="AH91" s="42">
        <f t="shared" si="17"/>
        <v>0</v>
      </c>
      <c r="AI91" s="8">
        <f t="shared" si="17"/>
        <v>2</v>
      </c>
      <c r="AJ91" s="42">
        <f t="shared" si="17"/>
        <v>90</v>
      </c>
      <c r="AK91" s="43">
        <f t="shared" si="17"/>
        <v>6</v>
      </c>
    </row>
    <row r="92" spans="1:39" ht="20.100000000000001" customHeight="1">
      <c r="A92" s="105" t="s">
        <v>109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7"/>
    </row>
    <row r="93" spans="1:39" ht="20.100000000000001" customHeight="1">
      <c r="A93" s="15">
        <v>69</v>
      </c>
      <c r="B93" s="146" t="s">
        <v>110</v>
      </c>
      <c r="C93" s="8"/>
      <c r="D93" s="8">
        <v>3</v>
      </c>
      <c r="E93" s="8"/>
      <c r="F93" s="17"/>
      <c r="G93" s="17"/>
      <c r="H93" s="17"/>
      <c r="I93" s="17"/>
      <c r="J93" s="17"/>
      <c r="K93" s="18"/>
      <c r="L93" s="18"/>
      <c r="M93" s="18"/>
      <c r="N93" s="18"/>
      <c r="O93" s="18"/>
      <c r="P93" s="19">
        <v>20</v>
      </c>
      <c r="Q93" s="19"/>
      <c r="R93" s="19">
        <v>10</v>
      </c>
      <c r="S93" s="19"/>
      <c r="T93" s="19">
        <v>2</v>
      </c>
      <c r="U93" s="20"/>
      <c r="V93" s="20"/>
      <c r="W93" s="20"/>
      <c r="X93" s="20"/>
      <c r="Y93" s="20"/>
      <c r="Z93" s="55"/>
      <c r="AA93" s="55"/>
      <c r="AB93" s="55"/>
      <c r="AC93" s="55"/>
      <c r="AD93" s="55"/>
      <c r="AE93" s="28"/>
      <c r="AF93" s="28"/>
      <c r="AG93" s="28"/>
      <c r="AH93" s="28"/>
      <c r="AI93" s="28"/>
      <c r="AJ93" s="23">
        <f t="shared" ref="AJ93" si="18">SUM(F93:AI93)-AK93</f>
        <v>30</v>
      </c>
      <c r="AK93" s="24">
        <f t="shared" ref="AK93" si="19">J93+O93+T93+Y93+AD93+AI93</f>
        <v>2</v>
      </c>
    </row>
    <row r="94" spans="1:39" ht="20.100000000000001" customHeight="1">
      <c r="A94" s="15">
        <v>70</v>
      </c>
      <c r="B94" s="146" t="s">
        <v>111</v>
      </c>
      <c r="C94" s="8"/>
      <c r="D94" s="8">
        <v>3</v>
      </c>
      <c r="E94" s="8"/>
      <c r="F94" s="17"/>
      <c r="G94" s="17"/>
      <c r="H94" s="17"/>
      <c r="I94" s="17"/>
      <c r="J94" s="17"/>
      <c r="K94" s="18"/>
      <c r="L94" s="18"/>
      <c r="M94" s="18"/>
      <c r="N94" s="18"/>
      <c r="O94" s="18"/>
      <c r="P94" s="19">
        <v>16</v>
      </c>
      <c r="Q94" s="19"/>
      <c r="R94" s="19">
        <v>4</v>
      </c>
      <c r="S94" s="19"/>
      <c r="T94" s="19">
        <v>1</v>
      </c>
      <c r="U94" s="20"/>
      <c r="V94" s="20"/>
      <c r="W94" s="20"/>
      <c r="X94" s="20"/>
      <c r="Y94" s="20"/>
      <c r="Z94" s="55"/>
      <c r="AA94" s="55"/>
      <c r="AB94" s="55"/>
      <c r="AC94" s="55"/>
      <c r="AD94" s="55"/>
      <c r="AE94" s="28"/>
      <c r="AF94" s="28"/>
      <c r="AG94" s="28"/>
      <c r="AH94" s="28"/>
      <c r="AI94" s="28"/>
      <c r="AJ94" s="23">
        <f t="shared" ref="AJ94:AJ100" si="20">SUM(F94:AI94)-AK94</f>
        <v>20</v>
      </c>
      <c r="AK94" s="24">
        <f t="shared" ref="AK94:AK100" si="21">J94+O94+T94+Y94+AD94+AI94</f>
        <v>1</v>
      </c>
    </row>
    <row r="95" spans="1:39" ht="20.100000000000001" customHeight="1">
      <c r="A95" s="15">
        <v>71</v>
      </c>
      <c r="B95" s="146" t="s">
        <v>112</v>
      </c>
      <c r="C95" s="8"/>
      <c r="D95" s="8">
        <v>3</v>
      </c>
      <c r="E95" s="8"/>
      <c r="F95" s="17"/>
      <c r="G95" s="17"/>
      <c r="H95" s="17"/>
      <c r="I95" s="17"/>
      <c r="J95" s="17"/>
      <c r="K95" s="18"/>
      <c r="L95" s="18"/>
      <c r="M95" s="18"/>
      <c r="N95" s="18"/>
      <c r="O95" s="18"/>
      <c r="P95" s="19">
        <v>12</v>
      </c>
      <c r="Q95" s="19"/>
      <c r="R95" s="19">
        <v>8</v>
      </c>
      <c r="S95" s="19"/>
      <c r="T95" s="19">
        <v>1</v>
      </c>
      <c r="U95" s="20"/>
      <c r="V95" s="20"/>
      <c r="W95" s="20"/>
      <c r="X95" s="20"/>
      <c r="Y95" s="20"/>
      <c r="Z95" s="55"/>
      <c r="AA95" s="55"/>
      <c r="AB95" s="55"/>
      <c r="AC95" s="55"/>
      <c r="AD95" s="55"/>
      <c r="AE95" s="28"/>
      <c r="AF95" s="28"/>
      <c r="AG95" s="28"/>
      <c r="AH95" s="28"/>
      <c r="AI95" s="28"/>
      <c r="AJ95" s="23">
        <f t="shared" si="20"/>
        <v>20</v>
      </c>
      <c r="AK95" s="24">
        <f t="shared" si="21"/>
        <v>1</v>
      </c>
    </row>
    <row r="96" spans="1:39" ht="20.100000000000001" customHeight="1">
      <c r="A96" s="15">
        <v>72</v>
      </c>
      <c r="B96" s="146" t="s">
        <v>113</v>
      </c>
      <c r="C96" s="8"/>
      <c r="D96" s="8">
        <v>3</v>
      </c>
      <c r="E96" s="8"/>
      <c r="F96" s="17"/>
      <c r="G96" s="17"/>
      <c r="H96" s="17"/>
      <c r="I96" s="17"/>
      <c r="J96" s="17"/>
      <c r="K96" s="18"/>
      <c r="L96" s="18"/>
      <c r="M96" s="18"/>
      <c r="N96" s="18"/>
      <c r="O96" s="18"/>
      <c r="P96" s="19">
        <v>16</v>
      </c>
      <c r="Q96" s="19"/>
      <c r="R96" s="19">
        <v>4</v>
      </c>
      <c r="S96" s="19"/>
      <c r="T96" s="19">
        <v>1</v>
      </c>
      <c r="U96" s="20"/>
      <c r="V96" s="20"/>
      <c r="W96" s="20"/>
      <c r="X96" s="20"/>
      <c r="Y96" s="20"/>
      <c r="Z96" s="55"/>
      <c r="AA96" s="55"/>
      <c r="AB96" s="55"/>
      <c r="AC96" s="55"/>
      <c r="AD96" s="55"/>
      <c r="AE96" s="28"/>
      <c r="AF96" s="28"/>
      <c r="AG96" s="28"/>
      <c r="AH96" s="28"/>
      <c r="AI96" s="28"/>
      <c r="AJ96" s="23">
        <f t="shared" si="20"/>
        <v>20</v>
      </c>
      <c r="AK96" s="24">
        <f t="shared" si="21"/>
        <v>1</v>
      </c>
    </row>
    <row r="97" spans="1:37" ht="20.100000000000001" customHeight="1">
      <c r="A97" s="15">
        <v>73</v>
      </c>
      <c r="B97" s="146" t="s">
        <v>114</v>
      </c>
      <c r="C97" s="8"/>
      <c r="D97" s="8">
        <v>4</v>
      </c>
      <c r="E97" s="8"/>
      <c r="F97" s="17"/>
      <c r="G97" s="17"/>
      <c r="H97" s="17"/>
      <c r="I97" s="17"/>
      <c r="J97" s="17"/>
      <c r="K97" s="18"/>
      <c r="L97" s="18"/>
      <c r="M97" s="18"/>
      <c r="N97" s="18"/>
      <c r="O97" s="18"/>
      <c r="P97" s="26"/>
      <c r="Q97" s="26"/>
      <c r="R97" s="26"/>
      <c r="S97" s="26"/>
      <c r="T97" s="26"/>
      <c r="U97" s="20">
        <v>24</v>
      </c>
      <c r="V97" s="20"/>
      <c r="W97" s="20">
        <v>6</v>
      </c>
      <c r="X97" s="20"/>
      <c r="Y97" s="20">
        <v>2</v>
      </c>
      <c r="Z97" s="55"/>
      <c r="AA97" s="55"/>
      <c r="AB97" s="55"/>
      <c r="AC97" s="55"/>
      <c r="AD97" s="55"/>
      <c r="AE97" s="28"/>
      <c r="AF97" s="28"/>
      <c r="AG97" s="28"/>
      <c r="AH97" s="28"/>
      <c r="AI97" s="28"/>
      <c r="AJ97" s="23">
        <f t="shared" si="20"/>
        <v>30</v>
      </c>
      <c r="AK97" s="24">
        <f t="shared" si="21"/>
        <v>2</v>
      </c>
    </row>
    <row r="98" spans="1:37" ht="20.100000000000001" customHeight="1">
      <c r="A98" s="15">
        <v>74</v>
      </c>
      <c r="B98" s="146" t="s">
        <v>115</v>
      </c>
      <c r="C98" s="8"/>
      <c r="D98" s="8">
        <v>4</v>
      </c>
      <c r="E98" s="8"/>
      <c r="F98" s="17"/>
      <c r="G98" s="17"/>
      <c r="H98" s="17"/>
      <c r="I98" s="17"/>
      <c r="J98" s="17"/>
      <c r="K98" s="18"/>
      <c r="L98" s="18"/>
      <c r="M98" s="18"/>
      <c r="N98" s="18"/>
      <c r="O98" s="18"/>
      <c r="P98" s="26"/>
      <c r="Q98" s="26"/>
      <c r="R98" s="26"/>
      <c r="S98" s="26"/>
      <c r="T98" s="26"/>
      <c r="U98" s="20"/>
      <c r="V98" s="20"/>
      <c r="W98" s="20">
        <v>40</v>
      </c>
      <c r="X98" s="20"/>
      <c r="Y98" s="20">
        <v>2</v>
      </c>
      <c r="Z98" s="55"/>
      <c r="AA98" s="55"/>
      <c r="AB98" s="55"/>
      <c r="AC98" s="55"/>
      <c r="AD98" s="55"/>
      <c r="AE98" s="28"/>
      <c r="AF98" s="28"/>
      <c r="AG98" s="28"/>
      <c r="AH98" s="28"/>
      <c r="AI98" s="28"/>
      <c r="AJ98" s="23">
        <f t="shared" si="20"/>
        <v>40</v>
      </c>
      <c r="AK98" s="24">
        <f t="shared" si="21"/>
        <v>2</v>
      </c>
    </row>
    <row r="99" spans="1:37" ht="20.100000000000001" customHeight="1">
      <c r="A99" s="15">
        <v>75</v>
      </c>
      <c r="B99" s="146" t="s">
        <v>116</v>
      </c>
      <c r="C99" s="8"/>
      <c r="D99" s="8">
        <v>5</v>
      </c>
      <c r="E99" s="8"/>
      <c r="F99" s="17"/>
      <c r="G99" s="17"/>
      <c r="H99" s="17"/>
      <c r="I99" s="17"/>
      <c r="J99" s="17"/>
      <c r="K99" s="18"/>
      <c r="L99" s="18"/>
      <c r="M99" s="18"/>
      <c r="N99" s="18"/>
      <c r="O99" s="18"/>
      <c r="P99" s="26"/>
      <c r="Q99" s="26"/>
      <c r="R99" s="26"/>
      <c r="S99" s="26"/>
      <c r="T99" s="26"/>
      <c r="U99" s="20"/>
      <c r="V99" s="20"/>
      <c r="W99" s="20"/>
      <c r="X99" s="20"/>
      <c r="Y99" s="20"/>
      <c r="Z99" s="55"/>
      <c r="AA99" s="55"/>
      <c r="AB99" s="55"/>
      <c r="AC99" s="55"/>
      <c r="AD99" s="55">
        <v>1</v>
      </c>
      <c r="AE99" s="28"/>
      <c r="AF99" s="28"/>
      <c r="AG99" s="28"/>
      <c r="AH99" s="28"/>
      <c r="AI99" s="28"/>
      <c r="AJ99" s="23">
        <f t="shared" si="20"/>
        <v>0</v>
      </c>
      <c r="AK99" s="24">
        <f t="shared" si="21"/>
        <v>1</v>
      </c>
    </row>
    <row r="100" spans="1:37" ht="20.100000000000001" customHeight="1">
      <c r="A100" s="15">
        <v>76</v>
      </c>
      <c r="B100" s="148" t="s">
        <v>117</v>
      </c>
      <c r="C100" s="8"/>
      <c r="D100" s="8">
        <v>5</v>
      </c>
      <c r="E100" s="8"/>
      <c r="F100" s="17"/>
      <c r="G100" s="17"/>
      <c r="H100" s="17"/>
      <c r="I100" s="17"/>
      <c r="J100" s="17"/>
      <c r="K100" s="18"/>
      <c r="L100" s="18"/>
      <c r="M100" s="18"/>
      <c r="N100" s="18"/>
      <c r="O100" s="18"/>
      <c r="P100" s="26"/>
      <c r="Q100" s="26"/>
      <c r="R100" s="26"/>
      <c r="S100" s="26"/>
      <c r="T100" s="26"/>
      <c r="U100" s="20"/>
      <c r="V100" s="20"/>
      <c r="W100" s="20"/>
      <c r="X100" s="20"/>
      <c r="Y100" s="20"/>
      <c r="Z100" s="27"/>
      <c r="AA100" s="27"/>
      <c r="AB100" s="27">
        <v>20</v>
      </c>
      <c r="AC100" s="27"/>
      <c r="AD100" s="27">
        <v>1</v>
      </c>
      <c r="AE100" s="28"/>
      <c r="AF100" s="28"/>
      <c r="AG100" s="28"/>
      <c r="AH100" s="28"/>
      <c r="AI100" s="28"/>
      <c r="AJ100" s="23">
        <f t="shared" si="20"/>
        <v>20</v>
      </c>
      <c r="AK100" s="24">
        <f t="shared" si="21"/>
        <v>1</v>
      </c>
    </row>
    <row r="101" spans="1:37" ht="20.100000000000001" customHeight="1">
      <c r="A101" s="118" t="s">
        <v>92</v>
      </c>
      <c r="B101" s="119"/>
      <c r="C101" s="54"/>
      <c r="D101" s="54"/>
      <c r="E101" s="54"/>
      <c r="F101" s="56">
        <f t="shared" ref="F101:AK101" si="22">SUM(F93:F100)</f>
        <v>0</v>
      </c>
      <c r="G101" s="56">
        <f t="shared" si="22"/>
        <v>0</v>
      </c>
      <c r="H101" s="56">
        <f t="shared" si="22"/>
        <v>0</v>
      </c>
      <c r="I101" s="56">
        <f t="shared" si="22"/>
        <v>0</v>
      </c>
      <c r="J101" s="8">
        <f t="shared" si="22"/>
        <v>0</v>
      </c>
      <c r="K101" s="56">
        <f t="shared" si="22"/>
        <v>0</v>
      </c>
      <c r="L101" s="56">
        <f t="shared" si="22"/>
        <v>0</v>
      </c>
      <c r="M101" s="56">
        <f t="shared" si="22"/>
        <v>0</v>
      </c>
      <c r="N101" s="56">
        <f t="shared" si="22"/>
        <v>0</v>
      </c>
      <c r="O101" s="8">
        <f t="shared" si="22"/>
        <v>0</v>
      </c>
      <c r="P101" s="56">
        <f t="shared" si="22"/>
        <v>64</v>
      </c>
      <c r="Q101" s="56">
        <f t="shared" si="22"/>
        <v>0</v>
      </c>
      <c r="R101" s="56">
        <f t="shared" si="22"/>
        <v>26</v>
      </c>
      <c r="S101" s="56">
        <f t="shared" si="22"/>
        <v>0</v>
      </c>
      <c r="T101" s="8">
        <f t="shared" si="22"/>
        <v>5</v>
      </c>
      <c r="U101" s="56">
        <f t="shared" si="22"/>
        <v>24</v>
      </c>
      <c r="V101" s="56">
        <f t="shared" si="22"/>
        <v>0</v>
      </c>
      <c r="W101" s="56">
        <f t="shared" si="22"/>
        <v>46</v>
      </c>
      <c r="X101" s="56">
        <f t="shared" si="22"/>
        <v>0</v>
      </c>
      <c r="Y101" s="8">
        <f t="shared" si="22"/>
        <v>4</v>
      </c>
      <c r="Z101" s="56">
        <f t="shared" si="22"/>
        <v>0</v>
      </c>
      <c r="AA101" s="56">
        <f t="shared" si="22"/>
        <v>0</v>
      </c>
      <c r="AB101" s="56">
        <f t="shared" si="22"/>
        <v>20</v>
      </c>
      <c r="AC101" s="56">
        <f t="shared" si="22"/>
        <v>0</v>
      </c>
      <c r="AD101" s="8">
        <f t="shared" si="22"/>
        <v>2</v>
      </c>
      <c r="AE101" s="56">
        <f t="shared" si="22"/>
        <v>0</v>
      </c>
      <c r="AF101" s="56">
        <f t="shared" si="22"/>
        <v>0</v>
      </c>
      <c r="AG101" s="56">
        <f t="shared" si="22"/>
        <v>0</v>
      </c>
      <c r="AH101" s="56">
        <f t="shared" si="22"/>
        <v>0</v>
      </c>
      <c r="AI101" s="8">
        <f t="shared" si="22"/>
        <v>0</v>
      </c>
      <c r="AJ101" s="56">
        <f t="shared" si="22"/>
        <v>180</v>
      </c>
      <c r="AK101" s="57">
        <f t="shared" si="22"/>
        <v>11</v>
      </c>
    </row>
    <row r="102" spans="1:37" ht="20.100000000000001" customHeight="1">
      <c r="A102" s="105" t="s">
        <v>118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7"/>
    </row>
    <row r="103" spans="1:37" ht="20.100000000000001" customHeight="1">
      <c r="A103" s="15">
        <v>77</v>
      </c>
      <c r="B103" s="146" t="s">
        <v>119</v>
      </c>
      <c r="C103" s="8"/>
      <c r="D103" s="8">
        <v>4</v>
      </c>
      <c r="E103" s="8"/>
      <c r="F103" s="17"/>
      <c r="G103" s="17"/>
      <c r="H103" s="17"/>
      <c r="I103" s="17"/>
      <c r="J103" s="17"/>
      <c r="K103" s="18"/>
      <c r="L103" s="18"/>
      <c r="M103" s="18"/>
      <c r="N103" s="18"/>
      <c r="O103" s="18"/>
      <c r="P103" s="26"/>
      <c r="Q103" s="26"/>
      <c r="R103" s="26"/>
      <c r="S103" s="26"/>
      <c r="T103" s="26"/>
      <c r="U103" s="20">
        <v>30</v>
      </c>
      <c r="V103" s="20"/>
      <c r="W103" s="20">
        <v>10</v>
      </c>
      <c r="X103" s="20"/>
      <c r="Y103" s="20">
        <v>2</v>
      </c>
      <c r="Z103" s="55"/>
      <c r="AA103" s="55"/>
      <c r="AB103" s="55"/>
      <c r="AC103" s="55"/>
      <c r="AD103" s="55"/>
      <c r="AE103" s="28"/>
      <c r="AF103" s="28"/>
      <c r="AG103" s="28"/>
      <c r="AH103" s="28"/>
      <c r="AI103" s="28"/>
      <c r="AJ103" s="23">
        <f>SUM(F103:AI103)-AK103</f>
        <v>40</v>
      </c>
      <c r="AK103" s="24">
        <f>J103+O103+T103+Y103+AD103+AI103</f>
        <v>2</v>
      </c>
    </row>
    <row r="104" spans="1:37" ht="20.100000000000001" customHeight="1">
      <c r="A104" s="15">
        <v>78</v>
      </c>
      <c r="B104" s="146" t="s">
        <v>120</v>
      </c>
      <c r="C104" s="8"/>
      <c r="D104" s="8">
        <v>4</v>
      </c>
      <c r="E104" s="8"/>
      <c r="F104" s="17"/>
      <c r="G104" s="17"/>
      <c r="H104" s="17"/>
      <c r="I104" s="17"/>
      <c r="J104" s="17"/>
      <c r="K104" s="18"/>
      <c r="L104" s="18"/>
      <c r="M104" s="18"/>
      <c r="N104" s="18"/>
      <c r="O104" s="18"/>
      <c r="P104" s="26"/>
      <c r="Q104" s="26"/>
      <c r="R104" s="26"/>
      <c r="S104" s="26"/>
      <c r="T104" s="26"/>
      <c r="U104" s="20"/>
      <c r="V104" s="20"/>
      <c r="W104" s="20">
        <v>20</v>
      </c>
      <c r="X104" s="20"/>
      <c r="Y104" s="20">
        <v>1</v>
      </c>
      <c r="Z104" s="55"/>
      <c r="AA104" s="55"/>
      <c r="AB104" s="55"/>
      <c r="AC104" s="55"/>
      <c r="AD104" s="55"/>
      <c r="AE104" s="28"/>
      <c r="AF104" s="28"/>
      <c r="AG104" s="28"/>
      <c r="AH104" s="28"/>
      <c r="AI104" s="28"/>
      <c r="AJ104" s="23">
        <f>SUM(F104:AI104)-AK104</f>
        <v>20</v>
      </c>
      <c r="AK104" s="24">
        <f>J104+O104+T104+Y104+AD104+AI104</f>
        <v>1</v>
      </c>
    </row>
    <row r="105" spans="1:37" ht="20.100000000000001" customHeight="1">
      <c r="A105" s="144" t="s">
        <v>92</v>
      </c>
      <c r="B105" s="145"/>
      <c r="C105" s="54"/>
      <c r="D105" s="54"/>
      <c r="E105" s="54"/>
      <c r="F105" s="58">
        <f t="shared" ref="F105:AK105" si="23">SUM(F103:F104)</f>
        <v>0</v>
      </c>
      <c r="G105" s="58">
        <f t="shared" si="23"/>
        <v>0</v>
      </c>
      <c r="H105" s="58">
        <f t="shared" si="23"/>
        <v>0</v>
      </c>
      <c r="I105" s="58">
        <f t="shared" si="23"/>
        <v>0</v>
      </c>
      <c r="J105" s="8">
        <f t="shared" si="23"/>
        <v>0</v>
      </c>
      <c r="K105" s="58">
        <f t="shared" si="23"/>
        <v>0</v>
      </c>
      <c r="L105" s="58">
        <f t="shared" si="23"/>
        <v>0</v>
      </c>
      <c r="M105" s="58">
        <f t="shared" si="23"/>
        <v>0</v>
      </c>
      <c r="N105" s="58">
        <f t="shared" si="23"/>
        <v>0</v>
      </c>
      <c r="O105" s="8">
        <f t="shared" si="23"/>
        <v>0</v>
      </c>
      <c r="P105" s="58">
        <f t="shared" si="23"/>
        <v>0</v>
      </c>
      <c r="Q105" s="58">
        <f t="shared" si="23"/>
        <v>0</v>
      </c>
      <c r="R105" s="58">
        <f t="shared" si="23"/>
        <v>0</v>
      </c>
      <c r="S105" s="58">
        <f t="shared" si="23"/>
        <v>0</v>
      </c>
      <c r="T105" s="8">
        <f t="shared" si="23"/>
        <v>0</v>
      </c>
      <c r="U105" s="58">
        <f t="shared" si="23"/>
        <v>30</v>
      </c>
      <c r="V105" s="58">
        <f t="shared" si="23"/>
        <v>0</v>
      </c>
      <c r="W105" s="58">
        <f t="shared" si="23"/>
        <v>30</v>
      </c>
      <c r="X105" s="58">
        <f t="shared" si="23"/>
        <v>0</v>
      </c>
      <c r="Y105" s="8">
        <f t="shared" si="23"/>
        <v>3</v>
      </c>
      <c r="Z105" s="58">
        <f t="shared" si="23"/>
        <v>0</v>
      </c>
      <c r="AA105" s="58">
        <f t="shared" si="23"/>
        <v>0</v>
      </c>
      <c r="AB105" s="58">
        <f t="shared" si="23"/>
        <v>0</v>
      </c>
      <c r="AC105" s="58">
        <f t="shared" si="23"/>
        <v>0</v>
      </c>
      <c r="AD105" s="8">
        <f t="shared" si="23"/>
        <v>0</v>
      </c>
      <c r="AE105" s="58">
        <f t="shared" si="23"/>
        <v>0</v>
      </c>
      <c r="AF105" s="58">
        <f t="shared" si="23"/>
        <v>0</v>
      </c>
      <c r="AG105" s="58">
        <f t="shared" si="23"/>
        <v>0</v>
      </c>
      <c r="AH105" s="58">
        <f t="shared" si="23"/>
        <v>0</v>
      </c>
      <c r="AI105" s="8">
        <f t="shared" si="23"/>
        <v>0</v>
      </c>
      <c r="AJ105" s="58">
        <f t="shared" si="23"/>
        <v>60</v>
      </c>
      <c r="AK105" s="59">
        <f t="shared" si="23"/>
        <v>3</v>
      </c>
    </row>
    <row r="106" spans="1:37" ht="20.100000000000001" customHeight="1">
      <c r="A106" s="105" t="s">
        <v>121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7"/>
    </row>
    <row r="107" spans="1:37" ht="20.100000000000001" customHeight="1">
      <c r="A107" s="15">
        <v>79</v>
      </c>
      <c r="B107" s="38" t="s">
        <v>122</v>
      </c>
      <c r="C107" s="8"/>
      <c r="D107" s="8">
        <v>4</v>
      </c>
      <c r="E107" s="8"/>
      <c r="F107" s="17"/>
      <c r="G107" s="17"/>
      <c r="H107" s="17"/>
      <c r="I107" s="17"/>
      <c r="J107" s="17"/>
      <c r="K107" s="18"/>
      <c r="L107" s="18"/>
      <c r="M107" s="18"/>
      <c r="N107" s="18"/>
      <c r="O107" s="18"/>
      <c r="P107" s="26"/>
      <c r="Q107" s="26"/>
      <c r="R107" s="26"/>
      <c r="S107" s="26"/>
      <c r="T107" s="26"/>
      <c r="U107" s="20"/>
      <c r="V107" s="20"/>
      <c r="W107" s="20">
        <v>30</v>
      </c>
      <c r="X107" s="20"/>
      <c r="Y107" s="20">
        <v>2</v>
      </c>
      <c r="Z107" s="27"/>
      <c r="AA107" s="27"/>
      <c r="AB107" s="27"/>
      <c r="AC107" s="27"/>
      <c r="AD107" s="27"/>
      <c r="AE107" s="60"/>
      <c r="AF107" s="60"/>
      <c r="AG107" s="60"/>
      <c r="AH107" s="60"/>
      <c r="AI107" s="60"/>
      <c r="AJ107" s="23">
        <f t="shared" ref="AJ107" si="24">SUM(F107:AI107)-AK107</f>
        <v>30</v>
      </c>
      <c r="AK107" s="24">
        <f t="shared" ref="AK107" si="25">J107+O107+T107+Y107+AD107+AI107</f>
        <v>2</v>
      </c>
    </row>
    <row r="108" spans="1:37" ht="20.100000000000001" customHeight="1">
      <c r="A108" s="15">
        <v>80</v>
      </c>
      <c r="B108" s="38" t="s">
        <v>123</v>
      </c>
      <c r="C108" s="8"/>
      <c r="D108" s="8">
        <v>5</v>
      </c>
      <c r="E108" s="8"/>
      <c r="F108" s="17"/>
      <c r="G108" s="17"/>
      <c r="H108" s="17"/>
      <c r="I108" s="17"/>
      <c r="J108" s="17"/>
      <c r="K108" s="18"/>
      <c r="L108" s="18"/>
      <c r="M108" s="18"/>
      <c r="N108" s="18"/>
      <c r="O108" s="18"/>
      <c r="P108" s="26"/>
      <c r="Q108" s="26"/>
      <c r="R108" s="26"/>
      <c r="S108" s="26"/>
      <c r="T108" s="26"/>
      <c r="U108" s="20"/>
      <c r="V108" s="20"/>
      <c r="W108" s="20"/>
      <c r="X108" s="20"/>
      <c r="Y108" s="20"/>
      <c r="Z108" s="27"/>
      <c r="AA108" s="27"/>
      <c r="AB108" s="27">
        <v>30</v>
      </c>
      <c r="AC108" s="27"/>
      <c r="AD108" s="27">
        <v>2</v>
      </c>
      <c r="AE108" s="60"/>
      <c r="AF108" s="60"/>
      <c r="AG108" s="60"/>
      <c r="AH108" s="60"/>
      <c r="AI108" s="60"/>
      <c r="AJ108" s="23">
        <f t="shared" ref="AJ108:AJ113" si="26">SUM(F108:AI108)-AK108</f>
        <v>30</v>
      </c>
      <c r="AK108" s="24">
        <f t="shared" ref="AK108:AK113" si="27">J108+O108+T108+Y108+AD108+AI108</f>
        <v>2</v>
      </c>
    </row>
    <row r="109" spans="1:37" ht="20.100000000000001" customHeight="1">
      <c r="A109" s="15">
        <v>81</v>
      </c>
      <c r="B109" s="38" t="s">
        <v>124</v>
      </c>
      <c r="C109" s="8">
        <v>6</v>
      </c>
      <c r="D109" s="8"/>
      <c r="E109" s="8"/>
      <c r="F109" s="17"/>
      <c r="G109" s="17"/>
      <c r="H109" s="17"/>
      <c r="I109" s="17"/>
      <c r="J109" s="17"/>
      <c r="K109" s="18"/>
      <c r="L109" s="18"/>
      <c r="M109" s="18"/>
      <c r="N109" s="18"/>
      <c r="O109" s="18"/>
      <c r="P109" s="26"/>
      <c r="Q109" s="26"/>
      <c r="R109" s="26"/>
      <c r="S109" s="26"/>
      <c r="T109" s="26"/>
      <c r="U109" s="20"/>
      <c r="V109" s="20"/>
      <c r="W109" s="20"/>
      <c r="X109" s="20"/>
      <c r="Y109" s="20"/>
      <c r="Z109" s="27"/>
      <c r="AA109" s="27"/>
      <c r="AB109" s="27"/>
      <c r="AC109" s="27"/>
      <c r="AD109" s="27"/>
      <c r="AE109" s="60"/>
      <c r="AF109" s="60"/>
      <c r="AG109" s="60">
        <v>30</v>
      </c>
      <c r="AH109" s="60"/>
      <c r="AI109" s="60">
        <v>3</v>
      </c>
      <c r="AJ109" s="23">
        <f t="shared" si="26"/>
        <v>30</v>
      </c>
      <c r="AK109" s="24">
        <f t="shared" si="27"/>
        <v>3</v>
      </c>
    </row>
    <row r="110" spans="1:37" ht="20.100000000000001" customHeight="1">
      <c r="A110" s="15">
        <v>82</v>
      </c>
      <c r="B110" s="38" t="s">
        <v>125</v>
      </c>
      <c r="C110" s="8"/>
      <c r="D110" s="8">
        <v>5</v>
      </c>
      <c r="E110" s="8"/>
      <c r="F110" s="17"/>
      <c r="G110" s="17"/>
      <c r="H110" s="17"/>
      <c r="I110" s="17"/>
      <c r="J110" s="17"/>
      <c r="K110" s="18"/>
      <c r="L110" s="18"/>
      <c r="M110" s="18"/>
      <c r="N110" s="18"/>
      <c r="O110" s="18"/>
      <c r="P110" s="26"/>
      <c r="Q110" s="26"/>
      <c r="R110" s="26"/>
      <c r="S110" s="26"/>
      <c r="T110" s="26"/>
      <c r="U110" s="20"/>
      <c r="V110" s="20"/>
      <c r="W110" s="20"/>
      <c r="X110" s="20"/>
      <c r="Y110" s="20"/>
      <c r="Z110" s="27"/>
      <c r="AA110" s="27"/>
      <c r="AB110" s="27">
        <v>30</v>
      </c>
      <c r="AC110" s="27"/>
      <c r="AD110" s="27">
        <v>2</v>
      </c>
      <c r="AE110" s="60"/>
      <c r="AF110" s="60"/>
      <c r="AG110" s="60"/>
      <c r="AH110" s="60"/>
      <c r="AI110" s="60"/>
      <c r="AJ110" s="23">
        <f t="shared" si="26"/>
        <v>30</v>
      </c>
      <c r="AK110" s="24">
        <f t="shared" si="27"/>
        <v>2</v>
      </c>
    </row>
    <row r="111" spans="1:37" ht="20.100000000000001" customHeight="1">
      <c r="A111" s="15">
        <v>83</v>
      </c>
      <c r="B111" s="38" t="s">
        <v>126</v>
      </c>
      <c r="C111" s="8"/>
      <c r="D111" s="8">
        <v>5</v>
      </c>
      <c r="E111" s="8"/>
      <c r="F111" s="17"/>
      <c r="G111" s="17"/>
      <c r="H111" s="17"/>
      <c r="I111" s="17"/>
      <c r="J111" s="17"/>
      <c r="K111" s="18"/>
      <c r="L111" s="18"/>
      <c r="M111" s="18"/>
      <c r="N111" s="18"/>
      <c r="O111" s="18"/>
      <c r="P111" s="26"/>
      <c r="Q111" s="26"/>
      <c r="R111" s="26"/>
      <c r="S111" s="26"/>
      <c r="T111" s="26"/>
      <c r="U111" s="20"/>
      <c r="V111" s="20"/>
      <c r="W111" s="20"/>
      <c r="X111" s="20"/>
      <c r="Y111" s="20"/>
      <c r="Z111" s="27"/>
      <c r="AA111" s="27"/>
      <c r="AB111" s="27">
        <v>15</v>
      </c>
      <c r="AC111" s="27"/>
      <c r="AD111" s="27">
        <v>1</v>
      </c>
      <c r="AE111" s="60"/>
      <c r="AF111" s="60"/>
      <c r="AG111" s="60"/>
      <c r="AH111" s="60"/>
      <c r="AI111" s="60"/>
      <c r="AJ111" s="23">
        <f t="shared" si="26"/>
        <v>15</v>
      </c>
      <c r="AK111" s="24">
        <f t="shared" si="27"/>
        <v>1</v>
      </c>
    </row>
    <row r="112" spans="1:37" ht="20.100000000000001" customHeight="1">
      <c r="A112" s="15">
        <v>84</v>
      </c>
      <c r="B112" s="38" t="s">
        <v>127</v>
      </c>
      <c r="C112" s="8"/>
      <c r="D112" s="8">
        <v>6</v>
      </c>
      <c r="E112" s="8"/>
      <c r="F112" s="17"/>
      <c r="G112" s="17"/>
      <c r="H112" s="17"/>
      <c r="I112" s="17"/>
      <c r="J112" s="17"/>
      <c r="K112" s="18"/>
      <c r="L112" s="18"/>
      <c r="M112" s="18"/>
      <c r="N112" s="18"/>
      <c r="O112" s="18"/>
      <c r="P112" s="26"/>
      <c r="Q112" s="26"/>
      <c r="R112" s="26"/>
      <c r="S112" s="26"/>
      <c r="T112" s="26"/>
      <c r="U112" s="20"/>
      <c r="V112" s="20"/>
      <c r="W112" s="20"/>
      <c r="X112" s="20"/>
      <c r="Y112" s="20"/>
      <c r="Z112" s="27"/>
      <c r="AA112" s="27"/>
      <c r="AB112" s="27"/>
      <c r="AC112" s="27"/>
      <c r="AD112" s="27"/>
      <c r="AE112" s="60"/>
      <c r="AF112" s="60"/>
      <c r="AG112" s="60"/>
      <c r="AH112" s="60"/>
      <c r="AI112" s="22">
        <v>4</v>
      </c>
      <c r="AJ112" s="23">
        <f>SUM(F112:AI112)-AK112</f>
        <v>0</v>
      </c>
      <c r="AK112" s="24">
        <f>J112+O112+T112+Y112+AD112+AI112</f>
        <v>4</v>
      </c>
    </row>
    <row r="113" spans="1:39" ht="20.100000000000001" customHeight="1">
      <c r="A113" s="15">
        <v>85</v>
      </c>
      <c r="B113" s="38" t="s">
        <v>128</v>
      </c>
      <c r="C113" s="8"/>
      <c r="D113" s="8">
        <v>6</v>
      </c>
      <c r="E113" s="8"/>
      <c r="F113" s="17"/>
      <c r="G113" s="17"/>
      <c r="H113" s="17"/>
      <c r="I113" s="17"/>
      <c r="J113" s="17"/>
      <c r="K113" s="18"/>
      <c r="L113" s="18"/>
      <c r="M113" s="18"/>
      <c r="N113" s="18"/>
      <c r="O113" s="18"/>
      <c r="P113" s="26"/>
      <c r="Q113" s="26"/>
      <c r="R113" s="26"/>
      <c r="S113" s="26"/>
      <c r="T113" s="26"/>
      <c r="U113" s="20"/>
      <c r="V113" s="20"/>
      <c r="W113" s="20"/>
      <c r="X113" s="20"/>
      <c r="Y113" s="20"/>
      <c r="Z113" s="27"/>
      <c r="AA113" s="27"/>
      <c r="AB113" s="27"/>
      <c r="AC113" s="27"/>
      <c r="AD113" s="27"/>
      <c r="AE113" s="60"/>
      <c r="AF113" s="60"/>
      <c r="AG113" s="60">
        <v>15</v>
      </c>
      <c r="AH113" s="60"/>
      <c r="AI113" s="60">
        <v>1</v>
      </c>
      <c r="AJ113" s="23">
        <f t="shared" si="26"/>
        <v>15</v>
      </c>
      <c r="AK113" s="24">
        <f t="shared" si="27"/>
        <v>1</v>
      </c>
    </row>
    <row r="114" spans="1:39" ht="20.100000000000001" customHeight="1">
      <c r="A114" s="108" t="s">
        <v>92</v>
      </c>
      <c r="B114" s="109"/>
      <c r="C114" s="61"/>
      <c r="D114" s="61"/>
      <c r="E114" s="61"/>
      <c r="F114" s="61">
        <f>SUM(F107:F113)</f>
        <v>0</v>
      </c>
      <c r="G114" s="61">
        <f>SUM(G107:G113)</f>
        <v>0</v>
      </c>
      <c r="H114" s="61">
        <f>SUM(H107:H113)</f>
        <v>0</v>
      </c>
      <c r="I114" s="61">
        <f>SUM(I107:I113)</f>
        <v>0</v>
      </c>
      <c r="J114" s="8">
        <f>SUM(J107:J113)</f>
        <v>0</v>
      </c>
      <c r="K114" s="61">
        <f>SUM(K107:K113)</f>
        <v>0</v>
      </c>
      <c r="L114" s="61">
        <f>SUM(L107:L113)</f>
        <v>0</v>
      </c>
      <c r="M114" s="61">
        <f>SUM(M107:M113)</f>
        <v>0</v>
      </c>
      <c r="N114" s="61">
        <f>SUM(N107:N113)</f>
        <v>0</v>
      </c>
      <c r="O114" s="8">
        <f>SUM(O107:O113)</f>
        <v>0</v>
      </c>
      <c r="P114" s="61">
        <f>SUM(P107:P113)</f>
        <v>0</v>
      </c>
      <c r="Q114" s="61">
        <f>SUM(Q107:Q113)</f>
        <v>0</v>
      </c>
      <c r="R114" s="61">
        <f>SUM(R107:R113)</f>
        <v>0</v>
      </c>
      <c r="S114" s="61">
        <f>SUM(S107:S113)</f>
        <v>0</v>
      </c>
      <c r="T114" s="8">
        <f>SUM(T107:T113)</f>
        <v>0</v>
      </c>
      <c r="U114" s="61">
        <f>SUM(U107:U113)</f>
        <v>0</v>
      </c>
      <c r="V114" s="61">
        <f>SUM(V107:V113)</f>
        <v>0</v>
      </c>
      <c r="W114" s="61">
        <f>SUM(W107:W113)</f>
        <v>30</v>
      </c>
      <c r="X114" s="61">
        <f>SUM(X107:X113)</f>
        <v>0</v>
      </c>
      <c r="Y114" s="8">
        <f>SUM(Y107:Y113)</f>
        <v>2</v>
      </c>
      <c r="Z114" s="61">
        <f>SUM(Z107:Z113)</f>
        <v>0</v>
      </c>
      <c r="AA114" s="61">
        <f>SUM(AA107:AA113)</f>
        <v>0</v>
      </c>
      <c r="AB114" s="61">
        <f>SUM(AB107:AB113)</f>
        <v>75</v>
      </c>
      <c r="AC114" s="61">
        <f>SUM(AC107:AC113)</f>
        <v>0</v>
      </c>
      <c r="AD114" s="8">
        <f>SUM(AD107:AD113)</f>
        <v>5</v>
      </c>
      <c r="AE114" s="61">
        <f>SUM(AE107:AE113)</f>
        <v>0</v>
      </c>
      <c r="AF114" s="61">
        <f>SUM(AF107:AF113)</f>
        <v>0</v>
      </c>
      <c r="AG114" s="61">
        <f>SUM(AG107:AG113)</f>
        <v>45</v>
      </c>
      <c r="AH114" s="61">
        <f>SUM(AH107:AH113)</f>
        <v>0</v>
      </c>
      <c r="AI114" s="8">
        <f>SUM(AI107:AI113)</f>
        <v>8</v>
      </c>
      <c r="AJ114" s="61">
        <f>SUM(AJ107:AJ113)</f>
        <v>150</v>
      </c>
      <c r="AK114" s="62">
        <f>SUM(AK107:AK113)</f>
        <v>15</v>
      </c>
    </row>
    <row r="115" spans="1:39" ht="20.100000000000001" customHeight="1">
      <c r="A115" s="138" t="s">
        <v>129</v>
      </c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40"/>
    </row>
    <row r="116" spans="1:39" ht="20.100000000000001" customHeight="1">
      <c r="A116" s="15">
        <v>86</v>
      </c>
      <c r="B116" s="63" t="s">
        <v>130</v>
      </c>
      <c r="C116" s="8"/>
      <c r="D116" s="8">
        <v>3</v>
      </c>
      <c r="E116" s="8"/>
      <c r="F116" s="25"/>
      <c r="G116" s="25"/>
      <c r="H116" s="25"/>
      <c r="I116" s="25"/>
      <c r="J116" s="25"/>
      <c r="K116" s="18"/>
      <c r="L116" s="18"/>
      <c r="M116" s="18"/>
      <c r="N116" s="18"/>
      <c r="O116" s="18"/>
      <c r="P116" s="26"/>
      <c r="Q116" s="26"/>
      <c r="R116" s="26">
        <v>30</v>
      </c>
      <c r="S116" s="26"/>
      <c r="T116" s="26">
        <v>2</v>
      </c>
      <c r="U116" s="20"/>
      <c r="V116" s="20"/>
      <c r="W116" s="20"/>
      <c r="X116" s="20"/>
      <c r="Y116" s="20"/>
      <c r="Z116" s="27"/>
      <c r="AA116" s="27"/>
      <c r="AB116" s="27"/>
      <c r="AC116" s="27"/>
      <c r="AD116" s="27"/>
      <c r="AE116" s="28"/>
      <c r="AF116" s="28"/>
      <c r="AG116" s="28"/>
      <c r="AH116" s="28"/>
      <c r="AI116" s="28"/>
      <c r="AJ116" s="64">
        <f t="shared" ref="AJ116" si="28">SUM(F116:AI116)-AK116</f>
        <v>30</v>
      </c>
      <c r="AK116" s="65">
        <f>J116+O116+T116+Y116+AD116+AI116</f>
        <v>2</v>
      </c>
    </row>
    <row r="117" spans="1:39" ht="20.100000000000001" customHeight="1">
      <c r="A117" s="15">
        <v>87</v>
      </c>
      <c r="B117" s="63" t="s">
        <v>131</v>
      </c>
      <c r="C117" s="8"/>
      <c r="D117" s="8">
        <v>4</v>
      </c>
      <c r="E117" s="8"/>
      <c r="F117" s="25"/>
      <c r="G117" s="25"/>
      <c r="H117" s="25"/>
      <c r="I117" s="25"/>
      <c r="J117" s="25"/>
      <c r="K117" s="18"/>
      <c r="L117" s="18"/>
      <c r="M117" s="18"/>
      <c r="N117" s="18"/>
      <c r="O117" s="18"/>
      <c r="P117" s="26"/>
      <c r="Q117" s="26"/>
      <c r="R117" s="26"/>
      <c r="S117" s="26"/>
      <c r="T117" s="26"/>
      <c r="U117" s="20"/>
      <c r="V117" s="20"/>
      <c r="W117" s="20">
        <v>60</v>
      </c>
      <c r="X117" s="20"/>
      <c r="Y117" s="20">
        <v>4</v>
      </c>
      <c r="Z117" s="27"/>
      <c r="AA117" s="27"/>
      <c r="AB117" s="27"/>
      <c r="AC117" s="27"/>
      <c r="AD117" s="27"/>
      <c r="AE117" s="28"/>
      <c r="AF117" s="28"/>
      <c r="AG117" s="28"/>
      <c r="AH117" s="28"/>
      <c r="AI117" s="28"/>
      <c r="AJ117" s="64">
        <f t="shared" ref="AJ117:AJ119" si="29">SUM(F117:AI117)-AK117</f>
        <v>60</v>
      </c>
      <c r="AK117" s="65">
        <f t="shared" ref="AK117:AK119" si="30">J117+O117+T117+Y117+AD117+AI117</f>
        <v>4</v>
      </c>
    </row>
    <row r="118" spans="1:39" ht="20.100000000000001" customHeight="1">
      <c r="A118" s="15">
        <v>88</v>
      </c>
      <c r="B118" s="63" t="s">
        <v>132</v>
      </c>
      <c r="C118" s="8"/>
      <c r="D118" s="8">
        <v>5</v>
      </c>
      <c r="E118" s="8"/>
      <c r="F118" s="25"/>
      <c r="G118" s="25"/>
      <c r="H118" s="25"/>
      <c r="I118" s="25"/>
      <c r="J118" s="25"/>
      <c r="K118" s="18"/>
      <c r="L118" s="18"/>
      <c r="M118" s="18"/>
      <c r="N118" s="18"/>
      <c r="O118" s="18"/>
      <c r="P118" s="26"/>
      <c r="Q118" s="26"/>
      <c r="R118" s="26"/>
      <c r="S118" s="26"/>
      <c r="T118" s="26"/>
      <c r="U118" s="20"/>
      <c r="V118" s="20"/>
      <c r="W118" s="20"/>
      <c r="X118" s="20"/>
      <c r="Y118" s="20"/>
      <c r="Z118" s="27"/>
      <c r="AA118" s="27"/>
      <c r="AB118" s="27">
        <v>60</v>
      </c>
      <c r="AC118" s="27"/>
      <c r="AD118" s="27">
        <v>4</v>
      </c>
      <c r="AE118" s="28"/>
      <c r="AF118" s="28"/>
      <c r="AG118" s="28"/>
      <c r="AH118" s="28"/>
      <c r="AI118" s="28"/>
      <c r="AJ118" s="64">
        <f t="shared" si="29"/>
        <v>60</v>
      </c>
      <c r="AK118" s="65">
        <f t="shared" si="30"/>
        <v>4</v>
      </c>
    </row>
    <row r="119" spans="1:39" ht="20.100000000000001" customHeight="1">
      <c r="A119" s="15">
        <v>89</v>
      </c>
      <c r="B119" s="63" t="s">
        <v>133</v>
      </c>
      <c r="C119" s="8"/>
      <c r="D119" s="8">
        <v>6</v>
      </c>
      <c r="E119" s="8"/>
      <c r="F119" s="25"/>
      <c r="G119" s="25"/>
      <c r="H119" s="25"/>
      <c r="I119" s="25"/>
      <c r="J119" s="25"/>
      <c r="K119" s="18"/>
      <c r="L119" s="18"/>
      <c r="M119" s="18"/>
      <c r="N119" s="18"/>
      <c r="O119" s="18"/>
      <c r="P119" s="26"/>
      <c r="Q119" s="26"/>
      <c r="R119" s="26"/>
      <c r="S119" s="26"/>
      <c r="T119" s="26"/>
      <c r="U119" s="20"/>
      <c r="V119" s="20"/>
      <c r="W119" s="20"/>
      <c r="X119" s="20"/>
      <c r="Y119" s="20"/>
      <c r="Z119" s="27"/>
      <c r="AA119" s="27"/>
      <c r="AB119" s="27"/>
      <c r="AC119" s="27"/>
      <c r="AD119" s="27"/>
      <c r="AE119" s="28"/>
      <c r="AF119" s="28"/>
      <c r="AG119" s="28">
        <v>30</v>
      </c>
      <c r="AH119" s="28"/>
      <c r="AI119" s="28">
        <v>2</v>
      </c>
      <c r="AJ119" s="64">
        <f t="shared" si="29"/>
        <v>30</v>
      </c>
      <c r="AK119" s="65">
        <f t="shared" si="30"/>
        <v>2</v>
      </c>
    </row>
    <row r="120" spans="1:39" s="35" customFormat="1" ht="20.100000000000001" customHeight="1">
      <c r="A120" s="94" t="s">
        <v>92</v>
      </c>
      <c r="B120" s="95"/>
      <c r="C120" s="42"/>
      <c r="D120" s="44"/>
      <c r="E120" s="42"/>
      <c r="F120" s="42">
        <f>SUM(F116:F119)</f>
        <v>0</v>
      </c>
      <c r="G120" s="42">
        <f>SUM(G116:G119)</f>
        <v>0</v>
      </c>
      <c r="H120" s="42">
        <f>SUM(H116:H119)</f>
        <v>0</v>
      </c>
      <c r="I120" s="42">
        <f>SUM(I116:I119)</f>
        <v>0</v>
      </c>
      <c r="J120" s="8">
        <f>SUM(J116:J119)</f>
        <v>0</v>
      </c>
      <c r="K120" s="42">
        <f>SUM(K116:K119)</f>
        <v>0</v>
      </c>
      <c r="L120" s="42">
        <f>SUM(L116:L119)</f>
        <v>0</v>
      </c>
      <c r="M120" s="42">
        <f>SUM(M116:M119)</f>
        <v>0</v>
      </c>
      <c r="N120" s="42">
        <f>SUM(N116:N119)</f>
        <v>0</v>
      </c>
      <c r="O120" s="8">
        <f>SUM(O116:O119)</f>
        <v>0</v>
      </c>
      <c r="P120" s="42">
        <f>SUM(P116:P119)</f>
        <v>0</v>
      </c>
      <c r="Q120" s="42">
        <f>SUM(Q116:Q119)</f>
        <v>0</v>
      </c>
      <c r="R120" s="42">
        <f>SUM(R116:R119)</f>
        <v>30</v>
      </c>
      <c r="S120" s="42">
        <f>SUM(S116:S119)</f>
        <v>0</v>
      </c>
      <c r="T120" s="8">
        <f>SUM(T116:T119)</f>
        <v>2</v>
      </c>
      <c r="U120" s="42">
        <f>SUM(U116:U119)</f>
        <v>0</v>
      </c>
      <c r="V120" s="42">
        <f>SUM(V116:V119)</f>
        <v>0</v>
      </c>
      <c r="W120" s="42">
        <f>SUM(W116:W119)</f>
        <v>60</v>
      </c>
      <c r="X120" s="42">
        <f>SUM(X116:X119)</f>
        <v>0</v>
      </c>
      <c r="Y120" s="8">
        <f>SUM(Y116:Y119)</f>
        <v>4</v>
      </c>
      <c r="Z120" s="42">
        <f>SUM(Z116:Z119)</f>
        <v>0</v>
      </c>
      <c r="AA120" s="42">
        <f>SUM(AA116:AA119)</f>
        <v>0</v>
      </c>
      <c r="AB120" s="42">
        <f>SUM(AB116:AB119)</f>
        <v>60</v>
      </c>
      <c r="AC120" s="42">
        <f>SUM(AC116:AC119)</f>
        <v>0</v>
      </c>
      <c r="AD120" s="8">
        <f>SUM(AD116:AD119)</f>
        <v>4</v>
      </c>
      <c r="AE120" s="42">
        <f>SUM(AE116:AE119)</f>
        <v>0</v>
      </c>
      <c r="AF120" s="42">
        <f>SUM(AF116:AF119)</f>
        <v>0</v>
      </c>
      <c r="AG120" s="42">
        <f>SUM(AG116:AG119)</f>
        <v>30</v>
      </c>
      <c r="AH120" s="42">
        <f>SUM(AH116:AH119)</f>
        <v>0</v>
      </c>
      <c r="AI120" s="8">
        <f>SUM(AI116:AI119)</f>
        <v>2</v>
      </c>
      <c r="AJ120" s="42">
        <f>SUM(AJ116:AJ119)</f>
        <v>180</v>
      </c>
      <c r="AK120" s="43">
        <f>SUM(AK116:AK119)</f>
        <v>12</v>
      </c>
      <c r="AL120" s="5"/>
      <c r="AM120" s="5"/>
    </row>
    <row r="121" spans="1:39" ht="20.100000000000001" customHeight="1">
      <c r="A121" s="78" t="s">
        <v>134</v>
      </c>
      <c r="B121" s="79"/>
      <c r="C121" s="79"/>
      <c r="D121" s="79"/>
      <c r="E121" s="80"/>
      <c r="F121" s="66">
        <f>SUM(F120+F91+F101+F105+F114)</f>
        <v>0</v>
      </c>
      <c r="G121" s="66">
        <f>SUM(G120+G91+G101+G105+G114)</f>
        <v>0</v>
      </c>
      <c r="H121" s="66">
        <f>SUM(H120+H91+H101+H105+H114)</f>
        <v>0</v>
      </c>
      <c r="I121" s="66">
        <f>SUM(I120+I91+I101+I105+I114)</f>
        <v>0</v>
      </c>
      <c r="J121" s="8">
        <f>SUM(J120+J91+J101+J105+J114)</f>
        <v>0</v>
      </c>
      <c r="K121" s="66">
        <f>SUM(K120+K91+K101+K105+K114)</f>
        <v>0</v>
      </c>
      <c r="L121" s="66">
        <f>SUM(L120+L91+L101+L105+L114)</f>
        <v>0</v>
      </c>
      <c r="M121" s="66">
        <f>SUM(M120+M91+M101+M105+M114)</f>
        <v>0</v>
      </c>
      <c r="N121" s="66">
        <f>SUM(N120+N91+N101+N105+N114)</f>
        <v>0</v>
      </c>
      <c r="O121" s="8">
        <f>SUM(O120+O91+O101+O105+O114)</f>
        <v>0</v>
      </c>
      <c r="P121" s="66">
        <f>SUM(P120+P91+P101+P105+P114)</f>
        <v>64</v>
      </c>
      <c r="Q121" s="66">
        <f>SUM(Q120+Q91+Q101+Q105+Q114)</f>
        <v>0</v>
      </c>
      <c r="R121" s="66">
        <f>SUM(R120+R91+R101+R105+R114)</f>
        <v>56</v>
      </c>
      <c r="S121" s="66">
        <f>SUM(S120+S91+S101+S105+S114)</f>
        <v>0</v>
      </c>
      <c r="T121" s="8">
        <f>SUM(T120+T91+T101+T105+T114)</f>
        <v>7</v>
      </c>
      <c r="U121" s="66">
        <f>SUM(U120+U91+U101+U105+U114)</f>
        <v>54</v>
      </c>
      <c r="V121" s="66">
        <f>SUM(V120+V91+V101+V105+V114)</f>
        <v>30</v>
      </c>
      <c r="W121" s="66">
        <f>SUM(W120+W91+W101+W105+W114)</f>
        <v>166</v>
      </c>
      <c r="X121" s="66">
        <f>SUM(X120+X91+X101+X105+X114)</f>
        <v>0</v>
      </c>
      <c r="Y121" s="8">
        <f>SUM(Y120+Y91+Y101+Y105+Y114)</f>
        <v>15</v>
      </c>
      <c r="Z121" s="66">
        <f>SUM(Z120+Z91+Z101+Z105+Z114)</f>
        <v>0</v>
      </c>
      <c r="AA121" s="66">
        <f>SUM(AA120+AA91+AA101+AA105+AA114)</f>
        <v>30</v>
      </c>
      <c r="AB121" s="66">
        <f>SUM(AB120+AB91+AB101+AB105+AB114)</f>
        <v>155</v>
      </c>
      <c r="AC121" s="66">
        <f>SUM(AC120+AC91+AC101+AC105+AC114)</f>
        <v>0</v>
      </c>
      <c r="AD121" s="8">
        <f>SUM(AD120+AD91+AD101+AD105+AD114)</f>
        <v>13</v>
      </c>
      <c r="AE121" s="66">
        <f>SUM(AE120+AE91+AE101+AE105+AE114)</f>
        <v>0</v>
      </c>
      <c r="AF121" s="66">
        <f>SUM(AF120+AF91+AF101+AF105+AF114)</f>
        <v>0</v>
      </c>
      <c r="AG121" s="66">
        <f>SUM(AG120+AG91+AG101+AG105+AG114)</f>
        <v>105</v>
      </c>
      <c r="AH121" s="66">
        <f>SUM(AH120+AH91+AH101+AH105+AH114)</f>
        <v>0</v>
      </c>
      <c r="AI121" s="8">
        <f>SUM(AI120+AI91+AI101+AI105+AI114)</f>
        <v>12</v>
      </c>
      <c r="AJ121" s="66">
        <f>SUM(AJ120+AJ91+AJ101+AJ105+AJ114)</f>
        <v>660</v>
      </c>
      <c r="AK121" s="67">
        <f>SUM(AK120+AK91+AK101+AK105+AK114)</f>
        <v>47</v>
      </c>
    </row>
    <row r="122" spans="1:39" ht="20.100000000000001" customHeight="1">
      <c r="A122" s="81" t="s">
        <v>135</v>
      </c>
      <c r="B122" s="82"/>
      <c r="C122" s="82"/>
      <c r="D122" s="82"/>
      <c r="E122" s="83"/>
      <c r="F122" s="48">
        <f>SUM(F61+F121)</f>
        <v>30</v>
      </c>
      <c r="G122" s="48">
        <f>SUM(G61+G121)</f>
        <v>45</v>
      </c>
      <c r="H122" s="48">
        <f>SUM(H61+H121)</f>
        <v>285</v>
      </c>
      <c r="I122" s="48">
        <f>SUM(I61+I121)</f>
        <v>0</v>
      </c>
      <c r="J122" s="8">
        <f>SUM(J61+J121)</f>
        <v>31</v>
      </c>
      <c r="K122" s="48">
        <f>SUM(K61+K121)</f>
        <v>15</v>
      </c>
      <c r="L122" s="48">
        <f>SUM(L61+L121)</f>
        <v>45</v>
      </c>
      <c r="M122" s="48">
        <f>SUM(M61+M121)</f>
        <v>255</v>
      </c>
      <c r="N122" s="48">
        <f>SUM(N61+N121)</f>
        <v>0</v>
      </c>
      <c r="O122" s="8">
        <f>SUM(O61+O121)</f>
        <v>29</v>
      </c>
      <c r="P122" s="48">
        <f>SUM(P61+P121)</f>
        <v>94</v>
      </c>
      <c r="Q122" s="48">
        <f>SUM(Q61+Q121)</f>
        <v>30</v>
      </c>
      <c r="R122" s="48">
        <f>SUM(R61+R121)</f>
        <v>341</v>
      </c>
      <c r="S122" s="48">
        <f>SUM(S61+S121)</f>
        <v>0</v>
      </c>
      <c r="T122" s="8">
        <f>SUM(T61+T121)</f>
        <v>29</v>
      </c>
      <c r="U122" s="48">
        <f>SUM(U61+U121)</f>
        <v>69</v>
      </c>
      <c r="V122" s="48">
        <f>SUM(V61+V121)</f>
        <v>30</v>
      </c>
      <c r="W122" s="48">
        <f>SUM(W61+W121)</f>
        <v>361</v>
      </c>
      <c r="X122" s="48">
        <f>SUM(X61+X121)</f>
        <v>0</v>
      </c>
      <c r="Y122" s="8">
        <f>SUM(Y61+Y121)</f>
        <v>31</v>
      </c>
      <c r="Z122" s="48">
        <f>SUM(Z61+Z121)</f>
        <v>60</v>
      </c>
      <c r="AA122" s="48">
        <f>SUM(AA61+AA121)</f>
        <v>60</v>
      </c>
      <c r="AB122" s="48">
        <f>SUM(AB61+AB121)</f>
        <v>305</v>
      </c>
      <c r="AC122" s="48">
        <f>SUM(AC61+AC121)</f>
        <v>30</v>
      </c>
      <c r="AD122" s="8">
        <f>SUM(AD61+AD121)</f>
        <v>32</v>
      </c>
      <c r="AE122" s="48">
        <f>SUM(AE61+AE121)</f>
        <v>60</v>
      </c>
      <c r="AF122" s="48">
        <f>SUM(AF61+AF121)</f>
        <v>30</v>
      </c>
      <c r="AG122" s="48">
        <f>SUM(AG61+AG121)</f>
        <v>150</v>
      </c>
      <c r="AH122" s="48">
        <f>SUM(AH61+AH121)</f>
        <v>30</v>
      </c>
      <c r="AI122" s="8">
        <f>SUM(AI61+AI121)</f>
        <v>28</v>
      </c>
      <c r="AJ122" s="48">
        <f>SUM(AJ61+AJ121)</f>
        <v>2325</v>
      </c>
      <c r="AK122" s="49">
        <f>SUM(AK61+AK121)</f>
        <v>180</v>
      </c>
    </row>
    <row r="123" spans="1:39" ht="20.100000000000001" customHeight="1" thickBot="1">
      <c r="A123" s="113" t="s">
        <v>103</v>
      </c>
      <c r="B123" s="114"/>
      <c r="C123" s="114"/>
      <c r="D123" s="114"/>
      <c r="E123" s="115"/>
      <c r="F123" s="85">
        <f>SUM(F122:I122)</f>
        <v>360</v>
      </c>
      <c r="G123" s="86"/>
      <c r="H123" s="86"/>
      <c r="I123" s="87"/>
      <c r="J123" s="68"/>
      <c r="K123" s="85">
        <f>SUM(K122:N122)</f>
        <v>315</v>
      </c>
      <c r="L123" s="86"/>
      <c r="M123" s="86"/>
      <c r="N123" s="87"/>
      <c r="O123" s="68"/>
      <c r="P123" s="85">
        <f>SUM(P122:S122)</f>
        <v>465</v>
      </c>
      <c r="Q123" s="86"/>
      <c r="R123" s="86"/>
      <c r="S123" s="87"/>
      <c r="T123" s="68"/>
      <c r="U123" s="85">
        <f>SUM(U122:X122)</f>
        <v>460</v>
      </c>
      <c r="V123" s="86"/>
      <c r="W123" s="86"/>
      <c r="X123" s="87"/>
      <c r="Y123" s="69"/>
      <c r="Z123" s="85">
        <f>SUM(Z122:AC122)</f>
        <v>455</v>
      </c>
      <c r="AA123" s="86"/>
      <c r="AB123" s="86"/>
      <c r="AC123" s="87"/>
      <c r="AD123" s="68"/>
      <c r="AE123" s="85">
        <f>SUM(AE122:AH122)</f>
        <v>270</v>
      </c>
      <c r="AF123" s="86"/>
      <c r="AG123" s="86"/>
      <c r="AH123" s="87"/>
      <c r="AI123" s="70"/>
      <c r="AJ123" s="71"/>
      <c r="AK123" s="72"/>
    </row>
    <row r="124" spans="1:39" ht="20.100000000000001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9" ht="20.100000000000001" customHeight="1">
      <c r="A125" s="5"/>
      <c r="B125" s="73" t="s">
        <v>136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9" ht="20.100000000000001" customHeight="1">
      <c r="A126" s="5"/>
      <c r="B126" s="4" t="s">
        <v>137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9" ht="20.100000000000001" customHeight="1">
      <c r="A127" s="5"/>
      <c r="B127" s="73" t="s">
        <v>138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9" ht="20.100000000000001" customHeight="1">
      <c r="A128" s="5"/>
      <c r="B128" s="4" t="s">
        <v>139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0.100000000000001" customHeight="1">
      <c r="A129" s="5"/>
      <c r="B129" s="76" t="s">
        <v>140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4"/>
      <c r="AD129" s="74"/>
      <c r="AE129" s="74"/>
      <c r="AF129" s="75"/>
      <c r="AG129" s="75"/>
      <c r="AH129" s="75"/>
      <c r="AI129" s="75"/>
      <c r="AJ129" s="75"/>
      <c r="AK129" s="75"/>
    </row>
    <row r="130" spans="1:37" ht="20.100000000000001" customHeight="1">
      <c r="A130" s="5"/>
      <c r="B130" s="4" t="s">
        <v>141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4"/>
      <c r="AD130" s="74"/>
      <c r="AE130" s="74"/>
      <c r="AF130" s="75"/>
      <c r="AG130" s="75"/>
      <c r="AH130" s="75"/>
      <c r="AI130" s="75"/>
      <c r="AJ130" s="75"/>
      <c r="AK130" s="75"/>
    </row>
    <row r="131" spans="1:37" ht="20.100000000000001" customHeight="1">
      <c r="B131" s="76" t="s">
        <v>142</v>
      </c>
    </row>
    <row r="132" spans="1:37">
      <c r="B132" s="4" t="s">
        <v>143</v>
      </c>
    </row>
  </sheetData>
  <mergeCells count="53">
    <mergeCell ref="A115:AK115"/>
    <mergeCell ref="A85:E85"/>
    <mergeCell ref="A120:B120"/>
    <mergeCell ref="A105:B105"/>
    <mergeCell ref="A106:AK106"/>
    <mergeCell ref="A1:AK1"/>
    <mergeCell ref="F9:J9"/>
    <mergeCell ref="K9:O9"/>
    <mergeCell ref="P9:T9"/>
    <mergeCell ref="U9:Y9"/>
    <mergeCell ref="Z9:AD9"/>
    <mergeCell ref="AE9:AI9"/>
    <mergeCell ref="A7:E7"/>
    <mergeCell ref="F7:AK7"/>
    <mergeCell ref="A8:A10"/>
    <mergeCell ref="B8:B10"/>
    <mergeCell ref="AK8:AK10"/>
    <mergeCell ref="F8:O8"/>
    <mergeCell ref="P8:Y8"/>
    <mergeCell ref="AJ8:AJ10"/>
    <mergeCell ref="C8:E9"/>
    <mergeCell ref="A123:E123"/>
    <mergeCell ref="AE85:AH85"/>
    <mergeCell ref="AE123:AH123"/>
    <mergeCell ref="P85:S85"/>
    <mergeCell ref="P123:S123"/>
    <mergeCell ref="U85:X85"/>
    <mergeCell ref="U123:X123"/>
    <mergeCell ref="Z85:AC85"/>
    <mergeCell ref="Z123:AC123"/>
    <mergeCell ref="A92:AK92"/>
    <mergeCell ref="A101:B101"/>
    <mergeCell ref="A102:AK102"/>
    <mergeCell ref="A114:B114"/>
    <mergeCell ref="A121:E121"/>
    <mergeCell ref="A122:E122"/>
    <mergeCell ref="F85:I85"/>
    <mergeCell ref="A83:E83"/>
    <mergeCell ref="A84:E84"/>
    <mergeCell ref="Z8:AI8"/>
    <mergeCell ref="F123:I123"/>
    <mergeCell ref="K85:N85"/>
    <mergeCell ref="K123:N123"/>
    <mergeCell ref="A11:AK11"/>
    <mergeCell ref="A73:B73"/>
    <mergeCell ref="A62:AK62"/>
    <mergeCell ref="A61:E61"/>
    <mergeCell ref="A63:AK63"/>
    <mergeCell ref="A87:AK87"/>
    <mergeCell ref="A91:B91"/>
    <mergeCell ref="A82:B82"/>
    <mergeCell ref="A86:AK86"/>
    <mergeCell ref="A74:AK74"/>
  </mergeCells>
  <phoneticPr fontId="1" type="noConversion"/>
  <pageMargins left="0.7" right="0.7" top="0.75" bottom="0.75" header="0.3" footer="0.3"/>
  <pageSetup paperSize="8" scale="3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97ec8c9-28cc-4886-8b17-bda15eea0f8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21FFEEB86DE24498D2D40DB267525A" ma:contentTypeVersion="14" ma:contentTypeDescription="Create a new document." ma:contentTypeScope="" ma:versionID="522c354edd40f2adb709bf910b718132">
  <xsd:schema xmlns:xsd="http://www.w3.org/2001/XMLSchema" xmlns:xs="http://www.w3.org/2001/XMLSchema" xmlns:p="http://schemas.microsoft.com/office/2006/metadata/properties" xmlns:ns3="f97ec8c9-28cc-4886-8b17-bda15eea0f81" xmlns:ns4="7eb4246f-6093-4b72-99d1-97353ffa84fb" targetNamespace="http://schemas.microsoft.com/office/2006/metadata/properties" ma:root="true" ma:fieldsID="c90201234d8303de771b7bb07fb3e675" ns3:_="" ns4:_="">
    <xsd:import namespace="f97ec8c9-28cc-4886-8b17-bda15eea0f81"/>
    <xsd:import namespace="7eb4246f-6093-4b72-99d1-97353ffa84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7ec8c9-28cc-4886-8b17-bda15eea0f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4246f-6093-4b72-99d1-97353ffa84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858096-1599-447A-9DD9-472868AD779A}"/>
</file>

<file path=customXml/itemProps2.xml><?xml version="1.0" encoding="utf-8"?>
<ds:datastoreItem xmlns:ds="http://schemas.openxmlformats.org/officeDocument/2006/customXml" ds:itemID="{EF7B1400-5F5C-451C-BCBA-AB34367ACA44}"/>
</file>

<file path=customXml/itemProps3.xml><?xml version="1.0" encoding="utf-8"?>
<ds:datastoreItem xmlns:ds="http://schemas.openxmlformats.org/officeDocument/2006/customXml" ds:itemID="{5E254029-4BCC-4FE4-BF8D-56D2EEA10C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MWS</dc:creator>
  <cp:keywords/>
  <dc:description/>
  <cp:lastModifiedBy>Grzegorz Kotłowski</cp:lastModifiedBy>
  <cp:revision/>
  <dcterms:created xsi:type="dcterms:W3CDTF">2019-01-23T21:44:12Z</dcterms:created>
  <dcterms:modified xsi:type="dcterms:W3CDTF">2023-02-13T11:09:06Z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0x010100A121FFEEB86DE24498D2D40DB267525A</vt:lpwstr>
  </property>
</Properties>
</file>