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192508076e814116/Pulpit/siatki 2022_2023/"/>
    </mc:Choice>
  </mc:AlternateContent>
  <xr:revisionPtr revIDLastSave="0" documentId="8_{5FB37B87-7E59-4465-815F-E30471E4C81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 studió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2" i="1" l="1"/>
  <c r="AJ22" i="1" s="1"/>
  <c r="AK24" i="1"/>
  <c r="AJ24" i="1" s="1"/>
  <c r="AK40" i="1" l="1"/>
  <c r="AJ40" i="1" s="1"/>
  <c r="AK41" i="1"/>
  <c r="AJ41" i="1" s="1"/>
  <c r="AK42" i="1"/>
  <c r="AJ42" i="1" s="1"/>
  <c r="AK43" i="1"/>
  <c r="AJ43" i="1" s="1"/>
  <c r="AK44" i="1"/>
  <c r="AJ44" i="1" s="1"/>
  <c r="AK45" i="1"/>
  <c r="AJ45" i="1" s="1"/>
  <c r="AK46" i="1"/>
  <c r="AJ46" i="1" s="1"/>
  <c r="AK47" i="1"/>
  <c r="AJ47" i="1" s="1"/>
  <c r="AK48" i="1"/>
  <c r="AJ48" i="1" s="1"/>
  <c r="AK49" i="1"/>
  <c r="AJ49" i="1" s="1"/>
  <c r="AK50" i="1"/>
  <c r="AJ50" i="1" s="1"/>
  <c r="AK51" i="1"/>
  <c r="AJ51" i="1" s="1"/>
  <c r="AK19" i="1"/>
  <c r="AJ19" i="1" s="1"/>
  <c r="AK20" i="1"/>
  <c r="AJ20" i="1" s="1"/>
  <c r="AK21" i="1"/>
  <c r="AJ21" i="1" s="1"/>
  <c r="AK23" i="1"/>
  <c r="AJ23" i="1" s="1"/>
  <c r="AK25" i="1"/>
  <c r="AJ25" i="1" s="1"/>
  <c r="AK26" i="1"/>
  <c r="AJ26" i="1" s="1"/>
  <c r="AK27" i="1"/>
  <c r="AJ27" i="1" s="1"/>
  <c r="AK28" i="1"/>
  <c r="AJ28" i="1" s="1"/>
  <c r="AK29" i="1"/>
  <c r="AJ29" i="1" s="1"/>
  <c r="AK30" i="1"/>
  <c r="AJ30" i="1" s="1"/>
  <c r="AK31" i="1"/>
  <c r="AJ31" i="1" s="1"/>
  <c r="AK32" i="1"/>
  <c r="AJ32" i="1" s="1"/>
  <c r="AK33" i="1"/>
  <c r="AJ33" i="1" s="1"/>
  <c r="AK34" i="1"/>
  <c r="AJ34" i="1" s="1"/>
  <c r="AK35" i="1"/>
  <c r="AJ35" i="1" s="1"/>
  <c r="AK36" i="1"/>
  <c r="AJ36" i="1" s="1"/>
  <c r="AK37" i="1"/>
  <c r="AJ37" i="1" s="1"/>
  <c r="AK38" i="1"/>
  <c r="AJ38" i="1" s="1"/>
  <c r="AK39" i="1"/>
  <c r="AJ39" i="1" s="1"/>
  <c r="AF52" i="1"/>
  <c r="AG52" i="1"/>
  <c r="AH52" i="1"/>
  <c r="AI52" i="1"/>
  <c r="AF53" i="1"/>
  <c r="AG53" i="1"/>
  <c r="AH53" i="1"/>
  <c r="AI53" i="1"/>
  <c r="AE53" i="1"/>
  <c r="AE52" i="1"/>
  <c r="AA52" i="1"/>
  <c r="AB52" i="1"/>
  <c r="AC52" i="1"/>
  <c r="AD52" i="1"/>
  <c r="AA53" i="1"/>
  <c r="AB53" i="1"/>
  <c r="AC53" i="1"/>
  <c r="AD53" i="1"/>
  <c r="Z53" i="1"/>
  <c r="Z52" i="1"/>
  <c r="V52" i="1"/>
  <c r="W52" i="1"/>
  <c r="X52" i="1"/>
  <c r="Y52" i="1"/>
  <c r="V53" i="1"/>
  <c r="W53" i="1"/>
  <c r="X53" i="1"/>
  <c r="Y53" i="1"/>
  <c r="U53" i="1"/>
  <c r="U52" i="1"/>
  <c r="Q52" i="1"/>
  <c r="R52" i="1"/>
  <c r="S52" i="1"/>
  <c r="T52" i="1"/>
  <c r="Q53" i="1"/>
  <c r="R53" i="1"/>
  <c r="S53" i="1"/>
  <c r="T53" i="1"/>
  <c r="P53" i="1"/>
  <c r="P52" i="1"/>
  <c r="L52" i="1"/>
  <c r="M52" i="1"/>
  <c r="N52" i="1"/>
  <c r="O52" i="1"/>
  <c r="L53" i="1"/>
  <c r="M53" i="1"/>
  <c r="N53" i="1"/>
  <c r="O53" i="1"/>
  <c r="K53" i="1"/>
  <c r="K52" i="1"/>
  <c r="G52" i="1"/>
  <c r="H52" i="1"/>
  <c r="I52" i="1"/>
  <c r="J52" i="1"/>
  <c r="G53" i="1"/>
  <c r="H53" i="1"/>
  <c r="I53" i="1"/>
  <c r="J53" i="1"/>
  <c r="F53" i="1"/>
  <c r="F52" i="1"/>
  <c r="AJ13" i="1"/>
  <c r="AK13" i="1"/>
  <c r="AJ14" i="1"/>
  <c r="AK14" i="1"/>
  <c r="AJ15" i="1"/>
  <c r="AK15" i="1"/>
  <c r="AK18" i="1"/>
  <c r="AJ18" i="1" s="1"/>
  <c r="AK12" i="1" l="1"/>
  <c r="AJ12" i="1" s="1"/>
  <c r="AJ53" i="1" s="1"/>
  <c r="AK53" i="1" l="1"/>
  <c r="AK52" i="1"/>
  <c r="AJ52" i="1"/>
</calcChain>
</file>

<file path=xl/sharedStrings.xml><?xml version="1.0" encoding="utf-8"?>
<sst xmlns="http://schemas.openxmlformats.org/spreadsheetml/2006/main" count="145" uniqueCount="116">
  <si>
    <t>PLAN STUDIÓW STACJONARNYCH PIERWSZEGO STOPNIA OD ROKU AKADEMICKIEGO 2022/23</t>
  </si>
  <si>
    <t>WYDZIAŁ: FILOLOGICZNY</t>
  </si>
  <si>
    <t>KIERUNEK: ROSJOZNAWSTWO</t>
  </si>
  <si>
    <t>PROFIL: OGÓLNOAKADEMICKI</t>
  </si>
  <si>
    <t>Rozkład godzin</t>
  </si>
  <si>
    <t>Lp.</t>
  </si>
  <si>
    <t>Przedmiot*</t>
  </si>
  <si>
    <t>Forma zaliczenia po semestrze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</si>
  <si>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</si>
  <si>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</si>
  <si>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</si>
  <si>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</si>
  <si>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</si>
  <si>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</si>
  <si>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</si>
  <si>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</si>
  <si>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</si>
  <si>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</si>
  <si>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</si>
  <si>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</si>
  <si>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</si>
  <si>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</si>
  <si>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</si>
  <si>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</si>
  <si>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</si>
  <si>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</si>
  <si>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</si>
  <si>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PRZEDMIOTY KSZTAŁCENIA PODSTAWOWEGO I KIERUNKOWEGO</t>
  </si>
  <si>
    <t>1.</t>
  </si>
  <si>
    <t>Wychowanie fizyczne</t>
  </si>
  <si>
    <t>2, 3</t>
  </si>
  <si>
    <t>2.</t>
  </si>
  <si>
    <t>Praktyczna nauka języka rosyjskiego**</t>
  </si>
  <si>
    <t>2, 4, 6</t>
  </si>
  <si>
    <t>1, 3, 5</t>
  </si>
  <si>
    <t>Praktyczna nauka języka rosyjskiego***</t>
  </si>
  <si>
    <t>3.</t>
  </si>
  <si>
    <t>Praktyczna nauka języka angielskiego</t>
  </si>
  <si>
    <t>2, 4</t>
  </si>
  <si>
    <t>Praktyczna nauka języka ukraińskiego</t>
  </si>
  <si>
    <t>Praktyczna nauka języka niemieckiego</t>
  </si>
  <si>
    <t>4.</t>
  </si>
  <si>
    <t>Rosyjski język biznesu</t>
  </si>
  <si>
    <t>4, 5, 6</t>
  </si>
  <si>
    <t>5.</t>
  </si>
  <si>
    <t>Seminarium licencjackie</t>
  </si>
  <si>
    <t>5, 6</t>
  </si>
  <si>
    <t>6.</t>
  </si>
  <si>
    <t>Historia Rosji</t>
  </si>
  <si>
    <t>7.</t>
  </si>
  <si>
    <t xml:space="preserve">Podstawy językoznawstwa ogólnego </t>
  </si>
  <si>
    <t>8.</t>
  </si>
  <si>
    <t>Wstęp do nauki o kulturze</t>
  </si>
  <si>
    <t>9.</t>
  </si>
  <si>
    <t>Krajoznawstwo</t>
  </si>
  <si>
    <t>10.</t>
  </si>
  <si>
    <t>Polsko-rosyjskie stosunki kulturalne</t>
  </si>
  <si>
    <t>11.</t>
  </si>
  <si>
    <t>Realia społeczno-polityczne współczesnej Rosji</t>
  </si>
  <si>
    <t>12.</t>
  </si>
  <si>
    <t>Kultura rosyjska</t>
  </si>
  <si>
    <t>13.</t>
  </si>
  <si>
    <t>Rosyjska filozofia i myśl społeczna</t>
  </si>
  <si>
    <t>14.</t>
  </si>
  <si>
    <t>Dzieje wierzeń w Rosji</t>
  </si>
  <si>
    <t>15.</t>
  </si>
  <si>
    <t>Wybrane zagadnienia z najnowszej literatury rosyjskiej</t>
  </si>
  <si>
    <t>16.</t>
  </si>
  <si>
    <t>Kanon literatury rosyjskiej</t>
  </si>
  <si>
    <t>2, 3, 4</t>
  </si>
  <si>
    <t>17.</t>
  </si>
  <si>
    <t>Kontrkultura w Rosji</t>
  </si>
  <si>
    <t>18.</t>
  </si>
  <si>
    <t>Kultura masowa w Rosji</t>
  </si>
  <si>
    <t>19.</t>
  </si>
  <si>
    <t>Komunikacja międzykulturowa</t>
  </si>
  <si>
    <t>20.</t>
  </si>
  <si>
    <t>Dyskurs rosyjski</t>
  </si>
  <si>
    <t>21.</t>
  </si>
  <si>
    <t>Wstęp do nauki prawa rosyjskiego</t>
  </si>
  <si>
    <t>22.</t>
  </si>
  <si>
    <t>Podstawy nauki o organizacji</t>
  </si>
  <si>
    <t>23.</t>
  </si>
  <si>
    <t>Strategie public relations i media relations</t>
  </si>
  <si>
    <t>24.</t>
  </si>
  <si>
    <t>Międzynarodowe stosunki gospodarcze / Funkcjonowanie przedsiębiorcy na rynkach międzynarodowych</t>
  </si>
  <si>
    <t>25.</t>
  </si>
  <si>
    <t>Gospodarka rosyjska / Publiczne i prywatne prawo rosyjskie</t>
  </si>
  <si>
    <t>26.</t>
  </si>
  <si>
    <t>Język środków masowego przekazu / Systemy medialne i współczesne rosyjskie massmedia</t>
  </si>
  <si>
    <t>27.</t>
  </si>
  <si>
    <t>Stylistyka tekstu prasowego / Technologia reklamy</t>
  </si>
  <si>
    <t>28.</t>
  </si>
  <si>
    <t>Warsztat kreatywnego myślenia</t>
  </si>
  <si>
    <t>29.</t>
  </si>
  <si>
    <t>Wstęp do dyplomacji</t>
  </si>
  <si>
    <t>30.</t>
  </si>
  <si>
    <t xml:space="preserve">Integracja kultur - projekt studencki realizowany w trakcie cyklu studiów </t>
  </si>
  <si>
    <t>31.</t>
  </si>
  <si>
    <t>E-technologia tekstu</t>
  </si>
  <si>
    <t>32.</t>
  </si>
  <si>
    <t>Gatunki kina rosyjskiego</t>
  </si>
  <si>
    <t>33.</t>
  </si>
  <si>
    <t>Fakultety kierunkowe</t>
  </si>
  <si>
    <t>3, 4</t>
  </si>
  <si>
    <t>34.</t>
  </si>
  <si>
    <t>Wykład ogólnouczelniany</t>
  </si>
  <si>
    <t>35.</t>
  </si>
  <si>
    <t>Razem**</t>
  </si>
  <si>
    <t>Razem***</t>
  </si>
  <si>
    <t>W trakcie pierwszego roku studiów studenci zobowiązani są do zaliczenia szkolenia z zakresu BiHK i ochrony własności intelektualnej, a także szkolenia bibliotecznego.</t>
  </si>
  <si>
    <t>** Zajęcia dla grupy zaawansowanej .</t>
  </si>
  <si>
    <t>*** Zajęcia dla grupy początkującej.</t>
  </si>
  <si>
    <t>**** Seminarium licencjackie obejmuje przygotowanie pracy dyplomowej.</t>
  </si>
  <si>
    <r>
      <t xml:space="preserve">* </t>
    </r>
    <r>
      <rPr>
        <b/>
        <i/>
        <sz val="11"/>
        <rFont val="Times New Roman"/>
        <family val="1"/>
        <charset val="238"/>
      </rPr>
      <t>Kursywą</t>
    </r>
    <r>
      <rPr>
        <b/>
        <sz val="11"/>
        <rFont val="Times New Roman"/>
        <family val="1"/>
        <charset val="238"/>
      </rPr>
      <t xml:space="preserve"> zaznaczono przedmioty do wyboru.</t>
    </r>
  </si>
  <si>
    <t>Praktyka zawodowa (w wymiarze 80 godzin)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</si>
</sst>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rgb="FF99CC00"/>
        <bgColor indexed="51"/>
      </patternFill>
    </fill>
    <fill>
      <patternFill patternType="solid">
        <fgColor theme="9" tint="0.59999389629810485"/>
        <bgColor indexed="13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9" fontId="4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4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8"/>
  <sheetViews>
    <sheetView tabSelected="1" zoomScale="70" zoomScaleNormal="70" zoomScaleSheetLayoutView="100" workbookViewId="0">
      <selection activeCell="A51" sqref="A51"/>
    </sheetView>
  </sheetViews>
  <sheetFormatPr defaultColWidth="10.81640625" defaultRowHeight="14" x14ac:dyDescent="0.3"/>
  <cols>
    <col min="1" max="1" width="4.453125" style="1" customWidth="1"/>
    <col min="2" max="2" width="24.81640625" style="87" customWidth="1"/>
    <col min="3" max="3" width="6.7265625" style="8" customWidth="1"/>
    <col min="4" max="5" width="6.7265625" style="9" customWidth="1"/>
    <col min="6" max="9" width="5.7265625" style="9" customWidth="1"/>
    <col min="10" max="10" width="6.7265625" style="9" customWidth="1"/>
    <col min="11" max="14" width="5.7265625" style="9" customWidth="1"/>
    <col min="15" max="15" width="6.7265625" style="9" customWidth="1"/>
    <col min="16" max="19" width="5.7265625" style="9" customWidth="1"/>
    <col min="20" max="20" width="6.7265625" style="9" customWidth="1"/>
    <col min="21" max="24" width="5.7265625" style="9" customWidth="1"/>
    <col min="25" max="25" width="6.7265625" style="9" customWidth="1"/>
    <col min="26" max="29" width="5.7265625" style="9" customWidth="1"/>
    <col min="30" max="30" width="6.7265625" style="9" customWidth="1"/>
    <col min="31" max="34" width="5.7265625" style="9" customWidth="1"/>
    <col min="35" max="35" width="6.7265625" style="9" customWidth="1"/>
    <col min="36" max="37" width="7.7265625" style="9" customWidth="1"/>
    <col min="38" max="256" width="8.81640625" style="1" customWidth="1"/>
    <col min="257" max="16384" width="10.81640625" style="1"/>
  </cols>
  <sheetData>
    <row r="1" spans="1:37" ht="20.149999999999999" customHeigh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7" ht="20.149999999999999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0.149999999999999" customHeight="1" x14ac:dyDescent="0.3">
      <c r="A3" s="2"/>
      <c r="B3" s="11" t="s">
        <v>1</v>
      </c>
      <c r="C3" s="12"/>
      <c r="D3" s="12"/>
      <c r="E3" s="12"/>
      <c r="F3" s="12"/>
      <c r="G3" s="12"/>
      <c r="H3" s="12"/>
      <c r="I3" s="12"/>
      <c r="J3" s="12"/>
      <c r="K3" s="3"/>
      <c r="L3" s="3"/>
      <c r="M3" s="3"/>
      <c r="N3" s="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0.149999999999999" customHeight="1" x14ac:dyDescent="0.3">
      <c r="A4" s="2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3"/>
      <c r="L4" s="3"/>
      <c r="M4" s="3"/>
      <c r="N4" s="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20.149999999999999" customHeight="1" x14ac:dyDescent="0.3">
      <c r="A5" s="2"/>
      <c r="B5" s="11" t="s">
        <v>3</v>
      </c>
      <c r="C5" s="12"/>
      <c r="D5" s="12"/>
      <c r="E5" s="12"/>
      <c r="F5" s="12"/>
      <c r="G5" s="12"/>
      <c r="H5" s="12"/>
      <c r="I5" s="12"/>
      <c r="J5" s="12"/>
      <c r="K5" s="3"/>
      <c r="L5" s="3"/>
      <c r="M5" s="3"/>
      <c r="N5" s="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20.149999999999999" customHeight="1" thickBot="1" x14ac:dyDescent="0.35">
      <c r="A6" s="4"/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20.149999999999999" customHeight="1" x14ac:dyDescent="0.3">
      <c r="A7" s="135"/>
      <c r="B7" s="136"/>
      <c r="C7" s="136"/>
      <c r="D7" s="136"/>
      <c r="E7" s="136"/>
      <c r="F7" s="137" t="s">
        <v>4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8"/>
    </row>
    <row r="8" spans="1:37" ht="20.149999999999999" customHeight="1" thickBot="1" x14ac:dyDescent="0.35">
      <c r="A8" s="139" t="s">
        <v>5</v>
      </c>
      <c r="B8" s="140" t="s">
        <v>6</v>
      </c>
      <c r="C8" s="141" t="s">
        <v>7</v>
      </c>
      <c r="D8" s="141"/>
      <c r="E8" s="141"/>
      <c r="F8" s="142" t="s">
        <v>8</v>
      </c>
      <c r="G8" s="142"/>
      <c r="H8" s="142"/>
      <c r="I8" s="142"/>
      <c r="J8" s="142"/>
      <c r="K8" s="142"/>
      <c r="L8" s="142"/>
      <c r="M8" s="142"/>
      <c r="N8" s="142"/>
      <c r="O8" s="142"/>
      <c r="P8" s="143" t="s">
        <v>9</v>
      </c>
      <c r="Q8" s="143"/>
      <c r="R8" s="143"/>
      <c r="S8" s="143"/>
      <c r="T8" s="143"/>
      <c r="U8" s="143"/>
      <c r="V8" s="143"/>
      <c r="W8" s="143"/>
      <c r="X8" s="143"/>
      <c r="Y8" s="143"/>
      <c r="Z8" s="144" t="s">
        <v>10</v>
      </c>
      <c r="AA8" s="144"/>
      <c r="AB8" s="144"/>
      <c r="AC8" s="144"/>
      <c r="AD8" s="144"/>
      <c r="AE8" s="144"/>
      <c r="AF8" s="144"/>
      <c r="AG8" s="144"/>
      <c r="AH8" s="144"/>
      <c r="AI8" s="144"/>
      <c r="AJ8" s="140" t="s">
        <v>11</v>
      </c>
      <c r="AK8" s="145" t="s">
        <v>12</v>
      </c>
    </row>
    <row r="9" spans="1:37" s="5" customFormat="1" ht="20.149999999999999" customHeight="1" thickBot="1" x14ac:dyDescent="0.4">
      <c r="A9" s="139"/>
      <c r="B9" s="140"/>
      <c r="C9" s="141"/>
      <c r="D9" s="141"/>
      <c r="E9" s="141"/>
      <c r="F9" s="146" t="s">
        <v>13</v>
      </c>
      <c r="G9" s="146"/>
      <c r="H9" s="146"/>
      <c r="I9" s="146"/>
      <c r="J9" s="146"/>
      <c r="K9" s="147" t="s">
        <v>14</v>
      </c>
      <c r="L9" s="147"/>
      <c r="M9" s="147"/>
      <c r="N9" s="147"/>
      <c r="O9" s="147"/>
      <c r="P9" s="148" t="s">
        <v>15</v>
      </c>
      <c r="Q9" s="148"/>
      <c r="R9" s="148"/>
      <c r="S9" s="148"/>
      <c r="T9" s="148"/>
      <c r="U9" s="149" t="s">
        <v>16</v>
      </c>
      <c r="V9" s="149"/>
      <c r="W9" s="149"/>
      <c r="X9" s="149"/>
      <c r="Y9" s="149"/>
      <c r="Z9" s="150" t="s">
        <v>17</v>
      </c>
      <c r="AA9" s="150"/>
      <c r="AB9" s="150"/>
      <c r="AC9" s="150"/>
      <c r="AD9" s="150"/>
      <c r="AE9" s="151" t="s">
        <v>18</v>
      </c>
      <c r="AF9" s="151"/>
      <c r="AG9" s="151"/>
      <c r="AH9" s="151"/>
      <c r="AI9" s="151"/>
      <c r="AJ9" s="140"/>
      <c r="AK9" s="145"/>
    </row>
    <row r="10" spans="1:37" s="5" customFormat="1" ht="20.149999999999999" customHeight="1" thickBot="1" x14ac:dyDescent="0.4">
      <c r="A10" s="139"/>
      <c r="B10" s="140"/>
      <c r="C10" s="16" t="s">
        <v>19</v>
      </c>
      <c r="D10" s="16" t="s">
        <v>20</v>
      </c>
      <c r="E10" s="16" t="s">
        <v>21</v>
      </c>
      <c r="F10" s="17" t="s">
        <v>22</v>
      </c>
      <c r="G10" s="17" t="s">
        <v>23</v>
      </c>
      <c r="H10" s="17" t="s">
        <v>24</v>
      </c>
      <c r="I10" s="17" t="s">
        <v>25</v>
      </c>
      <c r="J10" s="17" t="s">
        <v>26</v>
      </c>
      <c r="K10" s="18" t="s">
        <v>22</v>
      </c>
      <c r="L10" s="18" t="s">
        <v>23</v>
      </c>
      <c r="M10" s="18" t="s">
        <v>24</v>
      </c>
      <c r="N10" s="18" t="s">
        <v>25</v>
      </c>
      <c r="O10" s="18" t="s">
        <v>26</v>
      </c>
      <c r="P10" s="19" t="s">
        <v>22</v>
      </c>
      <c r="Q10" s="19" t="s">
        <v>23</v>
      </c>
      <c r="R10" s="19" t="s">
        <v>24</v>
      </c>
      <c r="S10" s="19" t="s">
        <v>25</v>
      </c>
      <c r="T10" s="19" t="s">
        <v>26</v>
      </c>
      <c r="U10" s="20" t="s">
        <v>22</v>
      </c>
      <c r="V10" s="20" t="s">
        <v>23</v>
      </c>
      <c r="W10" s="20" t="s">
        <v>24</v>
      </c>
      <c r="X10" s="20" t="s">
        <v>25</v>
      </c>
      <c r="Y10" s="20" t="s">
        <v>26</v>
      </c>
      <c r="Z10" s="21" t="s">
        <v>22</v>
      </c>
      <c r="AA10" s="21" t="s">
        <v>23</v>
      </c>
      <c r="AB10" s="21" t="s">
        <v>24</v>
      </c>
      <c r="AC10" s="21" t="s">
        <v>25</v>
      </c>
      <c r="AD10" s="21" t="s">
        <v>26</v>
      </c>
      <c r="AE10" s="22" t="s">
        <v>22</v>
      </c>
      <c r="AF10" s="22" t="s">
        <v>23</v>
      </c>
      <c r="AG10" s="22" t="s">
        <v>24</v>
      </c>
      <c r="AH10" s="22" t="s">
        <v>25</v>
      </c>
      <c r="AI10" s="22" t="s">
        <v>26</v>
      </c>
      <c r="AJ10" s="140"/>
      <c r="AK10" s="145"/>
    </row>
    <row r="11" spans="1:37" ht="20.149999999999999" customHeight="1" x14ac:dyDescent="0.3">
      <c r="A11" s="155" t="s">
        <v>27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7"/>
    </row>
    <row r="12" spans="1:37" ht="20.149999999999999" customHeight="1" x14ac:dyDescent="0.3">
      <c r="A12" s="23" t="s">
        <v>28</v>
      </c>
      <c r="B12" s="24" t="s">
        <v>29</v>
      </c>
      <c r="C12" s="25"/>
      <c r="D12" s="25"/>
      <c r="E12" s="25" t="s">
        <v>30</v>
      </c>
      <c r="F12" s="26"/>
      <c r="G12" s="26"/>
      <c r="H12" s="26"/>
      <c r="I12" s="26"/>
      <c r="J12" s="26"/>
      <c r="K12" s="27"/>
      <c r="L12" s="27"/>
      <c r="M12" s="27">
        <v>30</v>
      </c>
      <c r="N12" s="27"/>
      <c r="O12" s="27">
        <v>0</v>
      </c>
      <c r="P12" s="28"/>
      <c r="Q12" s="28"/>
      <c r="R12" s="28">
        <v>30</v>
      </c>
      <c r="S12" s="28"/>
      <c r="T12" s="28">
        <v>0</v>
      </c>
      <c r="U12" s="29"/>
      <c r="V12" s="29"/>
      <c r="W12" s="29"/>
      <c r="X12" s="29"/>
      <c r="Y12" s="29"/>
      <c r="Z12" s="30"/>
      <c r="AA12" s="30"/>
      <c r="AB12" s="30"/>
      <c r="AC12" s="30"/>
      <c r="AD12" s="30"/>
      <c r="AE12" s="31"/>
      <c r="AF12" s="31"/>
      <c r="AG12" s="31"/>
      <c r="AH12" s="31"/>
      <c r="AI12" s="31"/>
      <c r="AJ12" s="25">
        <f>SUM(F12:AI12)-AK12</f>
        <v>60</v>
      </c>
      <c r="AK12" s="32">
        <f>J12+O12+T12+Y12+AD12+AI12</f>
        <v>0</v>
      </c>
    </row>
    <row r="13" spans="1:37" ht="35.15" customHeight="1" x14ac:dyDescent="0.3">
      <c r="A13" s="152" t="s">
        <v>31</v>
      </c>
      <c r="B13" s="33" t="s">
        <v>32</v>
      </c>
      <c r="C13" s="153" t="s">
        <v>33</v>
      </c>
      <c r="D13" s="153" t="s">
        <v>34</v>
      </c>
      <c r="E13" s="153" t="s">
        <v>33</v>
      </c>
      <c r="F13" s="26"/>
      <c r="G13" s="26"/>
      <c r="H13" s="26">
        <v>150</v>
      </c>
      <c r="I13" s="26"/>
      <c r="J13" s="34">
        <v>12</v>
      </c>
      <c r="K13" s="27"/>
      <c r="L13" s="27"/>
      <c r="M13" s="27">
        <v>120</v>
      </c>
      <c r="N13" s="27"/>
      <c r="O13" s="27">
        <v>11</v>
      </c>
      <c r="P13" s="28"/>
      <c r="Q13" s="28"/>
      <c r="R13" s="28">
        <v>150</v>
      </c>
      <c r="S13" s="28"/>
      <c r="T13" s="28">
        <v>10</v>
      </c>
      <c r="U13" s="29"/>
      <c r="V13" s="29"/>
      <c r="W13" s="29">
        <v>120</v>
      </c>
      <c r="X13" s="29"/>
      <c r="Y13" s="29">
        <v>9</v>
      </c>
      <c r="Z13" s="30"/>
      <c r="AA13" s="30"/>
      <c r="AB13" s="30">
        <v>90</v>
      </c>
      <c r="AC13" s="30"/>
      <c r="AD13" s="30">
        <v>6</v>
      </c>
      <c r="AE13" s="31"/>
      <c r="AF13" s="31"/>
      <c r="AG13" s="31">
        <v>90</v>
      </c>
      <c r="AH13" s="31"/>
      <c r="AI13" s="31">
        <v>7</v>
      </c>
      <c r="AJ13" s="25">
        <f t="shared" ref="AJ13:AJ15" si="0">F13+G13+H13+I13+K13+L13+N13+M13+P13+Q13+R13+S13+U13+V13+W13+X13+Z13+AA13+AB13+AC13+AE13+AF13+AG13+AH13</f>
        <v>720</v>
      </c>
      <c r="AK13" s="32">
        <f t="shared" ref="AK13:AK18" si="1">J13+O13+T13+Y13+AD13+AI13</f>
        <v>55</v>
      </c>
    </row>
    <row r="14" spans="1:37" ht="35.15" customHeight="1" x14ac:dyDescent="0.3">
      <c r="A14" s="152"/>
      <c r="B14" s="33" t="s">
        <v>35</v>
      </c>
      <c r="C14" s="153"/>
      <c r="D14" s="153"/>
      <c r="E14" s="153"/>
      <c r="F14" s="26"/>
      <c r="G14" s="26"/>
      <c r="H14" s="26">
        <v>210</v>
      </c>
      <c r="I14" s="26"/>
      <c r="J14" s="34">
        <v>12</v>
      </c>
      <c r="K14" s="27"/>
      <c r="L14" s="27"/>
      <c r="M14" s="27">
        <v>150</v>
      </c>
      <c r="N14" s="27"/>
      <c r="O14" s="27">
        <v>11</v>
      </c>
      <c r="P14" s="28"/>
      <c r="Q14" s="28"/>
      <c r="R14" s="28">
        <v>150</v>
      </c>
      <c r="S14" s="28"/>
      <c r="T14" s="28">
        <v>10</v>
      </c>
      <c r="U14" s="29"/>
      <c r="V14" s="29"/>
      <c r="W14" s="29">
        <v>120</v>
      </c>
      <c r="X14" s="29"/>
      <c r="Y14" s="29">
        <v>9</v>
      </c>
      <c r="Z14" s="30"/>
      <c r="AA14" s="30"/>
      <c r="AB14" s="30">
        <v>90</v>
      </c>
      <c r="AC14" s="30"/>
      <c r="AD14" s="30">
        <v>6</v>
      </c>
      <c r="AE14" s="31"/>
      <c r="AF14" s="31"/>
      <c r="AG14" s="31">
        <v>90</v>
      </c>
      <c r="AH14" s="31"/>
      <c r="AI14" s="31">
        <v>7</v>
      </c>
      <c r="AJ14" s="25">
        <f t="shared" si="0"/>
        <v>810</v>
      </c>
      <c r="AK14" s="32">
        <f t="shared" si="1"/>
        <v>55</v>
      </c>
    </row>
    <row r="15" spans="1:37" ht="35.15" customHeight="1" x14ac:dyDescent="0.3">
      <c r="A15" s="152" t="s">
        <v>36</v>
      </c>
      <c r="B15" s="24" t="s">
        <v>37</v>
      </c>
      <c r="C15" s="153" t="s">
        <v>38</v>
      </c>
      <c r="D15" s="153" t="s">
        <v>34</v>
      </c>
      <c r="E15" s="153" t="s">
        <v>38</v>
      </c>
      <c r="F15" s="154"/>
      <c r="G15" s="154"/>
      <c r="H15" s="154">
        <v>30</v>
      </c>
      <c r="I15" s="154"/>
      <c r="J15" s="154">
        <v>2</v>
      </c>
      <c r="K15" s="159"/>
      <c r="L15" s="159"/>
      <c r="M15" s="159">
        <v>30</v>
      </c>
      <c r="N15" s="159"/>
      <c r="O15" s="159">
        <v>3</v>
      </c>
      <c r="P15" s="158"/>
      <c r="Q15" s="158"/>
      <c r="R15" s="158">
        <v>30</v>
      </c>
      <c r="S15" s="158"/>
      <c r="T15" s="158">
        <v>2</v>
      </c>
      <c r="U15" s="161"/>
      <c r="V15" s="161"/>
      <c r="W15" s="161">
        <v>30</v>
      </c>
      <c r="X15" s="161"/>
      <c r="Y15" s="161">
        <v>3</v>
      </c>
      <c r="Z15" s="160"/>
      <c r="AA15" s="160"/>
      <c r="AB15" s="160">
        <v>30</v>
      </c>
      <c r="AC15" s="160"/>
      <c r="AD15" s="160">
        <v>2</v>
      </c>
      <c r="AE15" s="171"/>
      <c r="AF15" s="171"/>
      <c r="AG15" s="171"/>
      <c r="AH15" s="171"/>
      <c r="AI15" s="171"/>
      <c r="AJ15" s="172">
        <f t="shared" si="0"/>
        <v>150</v>
      </c>
      <c r="AK15" s="168">
        <f t="shared" si="1"/>
        <v>12</v>
      </c>
    </row>
    <row r="16" spans="1:37" ht="35.15" customHeight="1" x14ac:dyDescent="0.3">
      <c r="A16" s="152"/>
      <c r="B16" s="24" t="s">
        <v>39</v>
      </c>
      <c r="C16" s="153"/>
      <c r="D16" s="153"/>
      <c r="E16" s="153"/>
      <c r="F16" s="154"/>
      <c r="G16" s="154"/>
      <c r="H16" s="154"/>
      <c r="I16" s="154"/>
      <c r="J16" s="154"/>
      <c r="K16" s="159"/>
      <c r="L16" s="159"/>
      <c r="M16" s="159"/>
      <c r="N16" s="159"/>
      <c r="O16" s="159"/>
      <c r="P16" s="158"/>
      <c r="Q16" s="158"/>
      <c r="R16" s="158"/>
      <c r="S16" s="158"/>
      <c r="T16" s="158"/>
      <c r="U16" s="161"/>
      <c r="V16" s="161"/>
      <c r="W16" s="161"/>
      <c r="X16" s="161"/>
      <c r="Y16" s="161"/>
      <c r="Z16" s="160"/>
      <c r="AA16" s="160"/>
      <c r="AB16" s="160"/>
      <c r="AC16" s="160"/>
      <c r="AD16" s="160"/>
      <c r="AE16" s="171"/>
      <c r="AF16" s="171"/>
      <c r="AG16" s="171"/>
      <c r="AH16" s="171"/>
      <c r="AI16" s="171"/>
      <c r="AJ16" s="173"/>
      <c r="AK16" s="169"/>
    </row>
    <row r="17" spans="1:37" ht="35.15" customHeight="1" x14ac:dyDescent="0.3">
      <c r="A17" s="152"/>
      <c r="B17" s="24" t="s">
        <v>40</v>
      </c>
      <c r="C17" s="153"/>
      <c r="D17" s="153"/>
      <c r="E17" s="153"/>
      <c r="F17" s="154"/>
      <c r="G17" s="154"/>
      <c r="H17" s="154"/>
      <c r="I17" s="154"/>
      <c r="J17" s="154"/>
      <c r="K17" s="159"/>
      <c r="L17" s="159"/>
      <c r="M17" s="159"/>
      <c r="N17" s="159"/>
      <c r="O17" s="159"/>
      <c r="P17" s="158"/>
      <c r="Q17" s="158"/>
      <c r="R17" s="158"/>
      <c r="S17" s="158"/>
      <c r="T17" s="158"/>
      <c r="U17" s="161"/>
      <c r="V17" s="161"/>
      <c r="W17" s="161"/>
      <c r="X17" s="161"/>
      <c r="Y17" s="161"/>
      <c r="Z17" s="160"/>
      <c r="AA17" s="160"/>
      <c r="AB17" s="160"/>
      <c r="AC17" s="160"/>
      <c r="AD17" s="160"/>
      <c r="AE17" s="171"/>
      <c r="AF17" s="171"/>
      <c r="AG17" s="171"/>
      <c r="AH17" s="171"/>
      <c r="AI17" s="171"/>
      <c r="AJ17" s="174"/>
      <c r="AK17" s="170"/>
    </row>
    <row r="18" spans="1:37" s="6" customFormat="1" ht="20.149999999999999" customHeight="1" x14ac:dyDescent="0.3">
      <c r="A18" s="35" t="s">
        <v>41</v>
      </c>
      <c r="B18" s="36" t="s">
        <v>42</v>
      </c>
      <c r="C18" s="37"/>
      <c r="D18" s="37" t="s">
        <v>43</v>
      </c>
      <c r="E18" s="37"/>
      <c r="F18" s="34"/>
      <c r="G18" s="34"/>
      <c r="H18" s="34"/>
      <c r="I18" s="34"/>
      <c r="J18" s="34"/>
      <c r="K18" s="38"/>
      <c r="L18" s="38"/>
      <c r="M18" s="38"/>
      <c r="N18" s="38"/>
      <c r="O18" s="38"/>
      <c r="P18" s="39"/>
      <c r="Q18" s="39"/>
      <c r="R18" s="39"/>
      <c r="S18" s="39"/>
      <c r="T18" s="39"/>
      <c r="U18" s="40"/>
      <c r="V18" s="40"/>
      <c r="W18" s="40">
        <v>30</v>
      </c>
      <c r="X18" s="40"/>
      <c r="Y18" s="40">
        <v>3</v>
      </c>
      <c r="Z18" s="41"/>
      <c r="AA18" s="41"/>
      <c r="AB18" s="41">
        <v>30</v>
      </c>
      <c r="AC18" s="41"/>
      <c r="AD18" s="41">
        <v>3</v>
      </c>
      <c r="AE18" s="42"/>
      <c r="AF18" s="42"/>
      <c r="AG18" s="42">
        <v>15</v>
      </c>
      <c r="AH18" s="42"/>
      <c r="AI18" s="42">
        <v>1</v>
      </c>
      <c r="AJ18" s="25">
        <f>SUM(F18:AI18)-AK18</f>
        <v>75</v>
      </c>
      <c r="AK18" s="32">
        <f t="shared" si="1"/>
        <v>7</v>
      </c>
    </row>
    <row r="19" spans="1:37" ht="20.149999999999999" customHeight="1" x14ac:dyDescent="0.3">
      <c r="A19" s="23" t="s">
        <v>44</v>
      </c>
      <c r="B19" s="24" t="s">
        <v>45</v>
      </c>
      <c r="C19" s="25"/>
      <c r="D19" s="25"/>
      <c r="E19" s="25" t="s">
        <v>46</v>
      </c>
      <c r="F19" s="26"/>
      <c r="G19" s="26"/>
      <c r="H19" s="26"/>
      <c r="I19" s="26"/>
      <c r="J19" s="26"/>
      <c r="K19" s="27"/>
      <c r="L19" s="27"/>
      <c r="M19" s="27"/>
      <c r="N19" s="27"/>
      <c r="O19" s="27"/>
      <c r="P19" s="28"/>
      <c r="Q19" s="28"/>
      <c r="R19" s="28"/>
      <c r="S19" s="28"/>
      <c r="T19" s="28"/>
      <c r="U19" s="29"/>
      <c r="V19" s="29"/>
      <c r="W19" s="29"/>
      <c r="X19" s="29"/>
      <c r="Y19" s="29"/>
      <c r="Z19" s="30"/>
      <c r="AA19" s="30"/>
      <c r="AB19" s="30"/>
      <c r="AC19" s="30">
        <v>30</v>
      </c>
      <c r="AD19" s="30">
        <v>5</v>
      </c>
      <c r="AE19" s="31"/>
      <c r="AF19" s="31"/>
      <c r="AG19" s="31"/>
      <c r="AH19" s="31">
        <v>30</v>
      </c>
      <c r="AI19" s="31">
        <v>16</v>
      </c>
      <c r="AJ19" s="25">
        <f t="shared" ref="AJ19:AJ39" si="2">SUM(F19:AI19)-AK19</f>
        <v>60</v>
      </c>
      <c r="AK19" s="32">
        <f t="shared" ref="AK19:AK40" si="3">J19+O19+T19+Y19+AD19+AI19</f>
        <v>21</v>
      </c>
    </row>
    <row r="20" spans="1:37" ht="20.149999999999999" customHeight="1" x14ac:dyDescent="0.3">
      <c r="A20" s="43" t="s">
        <v>47</v>
      </c>
      <c r="B20" s="44" t="s">
        <v>48</v>
      </c>
      <c r="C20" s="25">
        <v>2</v>
      </c>
      <c r="D20" s="25">
        <v>1</v>
      </c>
      <c r="E20" s="25"/>
      <c r="F20" s="26">
        <v>30</v>
      </c>
      <c r="G20" s="26"/>
      <c r="H20" s="26"/>
      <c r="I20" s="26"/>
      <c r="J20" s="26">
        <v>2</v>
      </c>
      <c r="K20" s="27">
        <v>30</v>
      </c>
      <c r="L20" s="27"/>
      <c r="M20" s="27"/>
      <c r="N20" s="27"/>
      <c r="O20" s="27">
        <v>3</v>
      </c>
      <c r="P20" s="28"/>
      <c r="Q20" s="28"/>
      <c r="R20" s="28"/>
      <c r="S20" s="28"/>
      <c r="T20" s="28"/>
      <c r="U20" s="29"/>
      <c r="V20" s="29"/>
      <c r="W20" s="29"/>
      <c r="X20" s="29"/>
      <c r="Y20" s="29"/>
      <c r="Z20" s="30"/>
      <c r="AA20" s="30"/>
      <c r="AB20" s="30"/>
      <c r="AC20" s="30"/>
      <c r="AD20" s="30"/>
      <c r="AE20" s="31"/>
      <c r="AF20" s="31"/>
      <c r="AG20" s="31"/>
      <c r="AH20" s="31"/>
      <c r="AI20" s="31"/>
      <c r="AJ20" s="25">
        <f t="shared" si="2"/>
        <v>60</v>
      </c>
      <c r="AK20" s="32">
        <f t="shared" si="3"/>
        <v>5</v>
      </c>
    </row>
    <row r="21" spans="1:37" ht="35.15" customHeight="1" x14ac:dyDescent="0.3">
      <c r="A21" s="164" t="s">
        <v>49</v>
      </c>
      <c r="B21" s="162" t="s">
        <v>50</v>
      </c>
      <c r="C21" s="25"/>
      <c r="D21" s="25">
        <v>1</v>
      </c>
      <c r="E21" s="25"/>
      <c r="F21" s="26">
        <v>30</v>
      </c>
      <c r="G21" s="26"/>
      <c r="H21" s="26"/>
      <c r="I21" s="26"/>
      <c r="J21" s="34">
        <v>2</v>
      </c>
      <c r="K21" s="27"/>
      <c r="L21" s="27"/>
      <c r="M21" s="27"/>
      <c r="N21" s="27"/>
      <c r="O21" s="27"/>
      <c r="P21" s="28"/>
      <c r="Q21" s="28"/>
      <c r="R21" s="28"/>
      <c r="S21" s="28"/>
      <c r="T21" s="28"/>
      <c r="U21" s="29"/>
      <c r="V21" s="29"/>
      <c r="W21" s="29"/>
      <c r="X21" s="29"/>
      <c r="Y21" s="29"/>
      <c r="Z21" s="30"/>
      <c r="AA21" s="30"/>
      <c r="AB21" s="30"/>
      <c r="AC21" s="30"/>
      <c r="AD21" s="30"/>
      <c r="AE21" s="31"/>
      <c r="AF21" s="31"/>
      <c r="AG21" s="31"/>
      <c r="AH21" s="31"/>
      <c r="AI21" s="31"/>
      <c r="AJ21" s="25">
        <f t="shared" si="2"/>
        <v>30</v>
      </c>
      <c r="AK21" s="32">
        <f t="shared" si="3"/>
        <v>2</v>
      </c>
    </row>
    <row r="22" spans="1:37" ht="35.15" customHeight="1" x14ac:dyDescent="0.3">
      <c r="A22" s="165"/>
      <c r="B22" s="163"/>
      <c r="C22" s="127"/>
      <c r="D22" s="127"/>
      <c r="E22" s="127">
        <v>1</v>
      </c>
      <c r="F22" s="126"/>
      <c r="G22" s="126"/>
      <c r="H22" s="126">
        <v>15</v>
      </c>
      <c r="I22" s="126"/>
      <c r="J22" s="34">
        <v>1</v>
      </c>
      <c r="K22" s="125"/>
      <c r="L22" s="125"/>
      <c r="M22" s="125"/>
      <c r="N22" s="125"/>
      <c r="O22" s="125"/>
      <c r="P22" s="123"/>
      <c r="Q22" s="123"/>
      <c r="R22" s="123"/>
      <c r="S22" s="123"/>
      <c r="T22" s="123"/>
      <c r="U22" s="124"/>
      <c r="V22" s="124"/>
      <c r="W22" s="124"/>
      <c r="X22" s="124"/>
      <c r="Y22" s="124"/>
      <c r="Z22" s="122"/>
      <c r="AA22" s="122"/>
      <c r="AB22" s="122"/>
      <c r="AC22" s="122"/>
      <c r="AD22" s="122"/>
      <c r="AE22" s="120"/>
      <c r="AF22" s="120"/>
      <c r="AG22" s="120"/>
      <c r="AH22" s="120"/>
      <c r="AI22" s="120"/>
      <c r="AJ22" s="127">
        <f t="shared" ref="AJ22" si="4">SUM(F22:AI22)-AK22</f>
        <v>15</v>
      </c>
      <c r="AK22" s="32">
        <f t="shared" ref="AK22" si="5">J22+O22+T22+Y22+AD22+AI22</f>
        <v>1</v>
      </c>
    </row>
    <row r="23" spans="1:37" ht="20.149999999999999" customHeight="1" x14ac:dyDescent="0.3">
      <c r="A23" s="166" t="s">
        <v>51</v>
      </c>
      <c r="B23" s="162" t="s">
        <v>52</v>
      </c>
      <c r="C23" s="25"/>
      <c r="D23" s="25">
        <v>1</v>
      </c>
      <c r="E23" s="25"/>
      <c r="F23" s="26">
        <v>30</v>
      </c>
      <c r="G23" s="26"/>
      <c r="H23" s="26"/>
      <c r="I23" s="26"/>
      <c r="J23" s="34">
        <v>2</v>
      </c>
      <c r="K23" s="27"/>
      <c r="L23" s="27"/>
      <c r="M23" s="27"/>
      <c r="N23" s="27"/>
      <c r="O23" s="27"/>
      <c r="P23" s="28"/>
      <c r="Q23" s="28"/>
      <c r="R23" s="28"/>
      <c r="S23" s="28"/>
      <c r="T23" s="28"/>
      <c r="U23" s="29"/>
      <c r="V23" s="29"/>
      <c r="W23" s="29"/>
      <c r="X23" s="29"/>
      <c r="Y23" s="29"/>
      <c r="Z23" s="30"/>
      <c r="AA23" s="30"/>
      <c r="AB23" s="30"/>
      <c r="AC23" s="30"/>
      <c r="AD23" s="30"/>
      <c r="AE23" s="31"/>
      <c r="AF23" s="31"/>
      <c r="AG23" s="31"/>
      <c r="AH23" s="31"/>
      <c r="AI23" s="31"/>
      <c r="AJ23" s="25">
        <f t="shared" si="2"/>
        <v>30</v>
      </c>
      <c r="AK23" s="32">
        <f t="shared" si="3"/>
        <v>2</v>
      </c>
    </row>
    <row r="24" spans="1:37" ht="20.149999999999999" customHeight="1" thickBot="1" x14ac:dyDescent="0.35">
      <c r="A24" s="167"/>
      <c r="B24" s="163"/>
      <c r="C24" s="121"/>
      <c r="D24" s="121"/>
      <c r="E24" s="121">
        <v>1</v>
      </c>
      <c r="F24" s="126"/>
      <c r="G24" s="126"/>
      <c r="H24" s="126">
        <v>15</v>
      </c>
      <c r="I24" s="126"/>
      <c r="J24" s="34">
        <v>1</v>
      </c>
      <c r="K24" s="125"/>
      <c r="L24" s="125"/>
      <c r="M24" s="125"/>
      <c r="N24" s="125"/>
      <c r="O24" s="125"/>
      <c r="P24" s="123"/>
      <c r="Q24" s="123"/>
      <c r="R24" s="123"/>
      <c r="S24" s="123"/>
      <c r="T24" s="123"/>
      <c r="U24" s="124"/>
      <c r="V24" s="124"/>
      <c r="W24" s="124"/>
      <c r="X24" s="124"/>
      <c r="Y24" s="124"/>
      <c r="Z24" s="122"/>
      <c r="AA24" s="122"/>
      <c r="AB24" s="122"/>
      <c r="AC24" s="122"/>
      <c r="AD24" s="122"/>
      <c r="AE24" s="120"/>
      <c r="AF24" s="120"/>
      <c r="AG24" s="120"/>
      <c r="AH24" s="120"/>
      <c r="AI24" s="120"/>
      <c r="AJ24" s="127">
        <f t="shared" si="2"/>
        <v>15</v>
      </c>
      <c r="AK24" s="32">
        <f t="shared" si="3"/>
        <v>1</v>
      </c>
    </row>
    <row r="25" spans="1:37" ht="20.149999999999999" customHeight="1" x14ac:dyDescent="0.3">
      <c r="A25" s="45" t="s">
        <v>53</v>
      </c>
      <c r="B25" s="46" t="s">
        <v>54</v>
      </c>
      <c r="C25" s="47"/>
      <c r="D25" s="47">
        <v>4</v>
      </c>
      <c r="E25" s="47"/>
      <c r="F25" s="26"/>
      <c r="G25" s="26"/>
      <c r="H25" s="26"/>
      <c r="I25" s="26"/>
      <c r="J25" s="26"/>
      <c r="K25" s="27"/>
      <c r="L25" s="27"/>
      <c r="M25" s="27"/>
      <c r="N25" s="27"/>
      <c r="O25" s="27"/>
      <c r="P25" s="28"/>
      <c r="Q25" s="28"/>
      <c r="R25" s="28"/>
      <c r="S25" s="28"/>
      <c r="T25" s="28"/>
      <c r="U25" s="29">
        <v>30</v>
      </c>
      <c r="V25" s="29"/>
      <c r="W25" s="29"/>
      <c r="X25" s="29"/>
      <c r="Y25" s="40">
        <v>3</v>
      </c>
      <c r="Z25" s="30"/>
      <c r="AA25" s="30"/>
      <c r="AB25" s="30"/>
      <c r="AC25" s="30"/>
      <c r="AD25" s="30"/>
      <c r="AE25" s="31"/>
      <c r="AF25" s="31"/>
      <c r="AG25" s="31"/>
      <c r="AH25" s="31"/>
      <c r="AI25" s="31"/>
      <c r="AJ25" s="25">
        <f t="shared" si="2"/>
        <v>30</v>
      </c>
      <c r="AK25" s="32">
        <f t="shared" si="3"/>
        <v>3</v>
      </c>
    </row>
    <row r="26" spans="1:37" ht="35.15" customHeight="1" x14ac:dyDescent="0.3">
      <c r="A26" s="23" t="s">
        <v>55</v>
      </c>
      <c r="B26" s="33" t="s">
        <v>56</v>
      </c>
      <c r="C26" s="25">
        <v>6</v>
      </c>
      <c r="D26" s="25"/>
      <c r="E26" s="25"/>
      <c r="F26" s="26"/>
      <c r="G26" s="26"/>
      <c r="H26" s="26"/>
      <c r="I26" s="26"/>
      <c r="J26" s="26"/>
      <c r="K26" s="27"/>
      <c r="L26" s="27"/>
      <c r="M26" s="27"/>
      <c r="N26" s="27"/>
      <c r="O26" s="27"/>
      <c r="P26" s="28"/>
      <c r="Q26" s="28"/>
      <c r="R26" s="28"/>
      <c r="S26" s="28"/>
      <c r="T26" s="28"/>
      <c r="U26" s="29"/>
      <c r="V26" s="29"/>
      <c r="W26" s="29"/>
      <c r="X26" s="29"/>
      <c r="Y26" s="29"/>
      <c r="Z26" s="30"/>
      <c r="AA26" s="30"/>
      <c r="AB26" s="30"/>
      <c r="AC26" s="30"/>
      <c r="AD26" s="30"/>
      <c r="AE26" s="31">
        <v>30</v>
      </c>
      <c r="AF26" s="31"/>
      <c r="AG26" s="31"/>
      <c r="AH26" s="31"/>
      <c r="AI26" s="31">
        <v>2</v>
      </c>
      <c r="AJ26" s="25">
        <f t="shared" si="2"/>
        <v>30</v>
      </c>
      <c r="AK26" s="32">
        <f t="shared" si="3"/>
        <v>2</v>
      </c>
    </row>
    <row r="27" spans="1:37" ht="35.15" customHeight="1" x14ac:dyDescent="0.3">
      <c r="A27" s="23" t="s">
        <v>57</v>
      </c>
      <c r="B27" s="33" t="s">
        <v>58</v>
      </c>
      <c r="C27" s="25"/>
      <c r="D27" s="25">
        <v>1</v>
      </c>
      <c r="E27" s="25"/>
      <c r="F27" s="26">
        <v>15</v>
      </c>
      <c r="G27" s="26"/>
      <c r="H27" s="26"/>
      <c r="I27" s="26"/>
      <c r="J27" s="26">
        <v>1</v>
      </c>
      <c r="K27" s="27"/>
      <c r="L27" s="27"/>
      <c r="M27" s="27"/>
      <c r="N27" s="27"/>
      <c r="O27" s="27"/>
      <c r="P27" s="28"/>
      <c r="Q27" s="28"/>
      <c r="R27" s="28"/>
      <c r="S27" s="28"/>
      <c r="T27" s="28"/>
      <c r="U27" s="29"/>
      <c r="V27" s="29"/>
      <c r="W27" s="29"/>
      <c r="X27" s="29"/>
      <c r="Y27" s="29"/>
      <c r="Z27" s="30"/>
      <c r="AA27" s="30"/>
      <c r="AB27" s="30"/>
      <c r="AC27" s="30"/>
      <c r="AD27" s="30"/>
      <c r="AE27" s="31"/>
      <c r="AF27" s="31"/>
      <c r="AG27" s="31"/>
      <c r="AH27" s="31"/>
      <c r="AI27" s="31"/>
      <c r="AJ27" s="25">
        <f t="shared" si="2"/>
        <v>15</v>
      </c>
      <c r="AK27" s="32">
        <f t="shared" si="3"/>
        <v>1</v>
      </c>
    </row>
    <row r="28" spans="1:37" ht="20.149999999999999" customHeight="1" x14ac:dyDescent="0.3">
      <c r="A28" s="23" t="s">
        <v>59</v>
      </c>
      <c r="B28" s="33" t="s">
        <v>60</v>
      </c>
      <c r="C28" s="25">
        <v>2</v>
      </c>
      <c r="D28" s="25">
        <v>3</v>
      </c>
      <c r="E28" s="25"/>
      <c r="F28" s="26"/>
      <c r="G28" s="26"/>
      <c r="H28" s="26"/>
      <c r="I28" s="26"/>
      <c r="J28" s="26"/>
      <c r="K28" s="27">
        <v>30</v>
      </c>
      <c r="L28" s="27"/>
      <c r="M28" s="27"/>
      <c r="N28" s="27"/>
      <c r="O28" s="27">
        <v>3</v>
      </c>
      <c r="P28" s="28"/>
      <c r="Q28" s="28"/>
      <c r="R28" s="28">
        <v>30</v>
      </c>
      <c r="S28" s="28"/>
      <c r="T28" s="28">
        <v>3</v>
      </c>
      <c r="U28" s="29"/>
      <c r="V28" s="29"/>
      <c r="W28" s="29"/>
      <c r="X28" s="29"/>
      <c r="Y28" s="29"/>
      <c r="Z28" s="30"/>
      <c r="AA28" s="30"/>
      <c r="AB28" s="30"/>
      <c r="AC28" s="30"/>
      <c r="AD28" s="30"/>
      <c r="AE28" s="31"/>
      <c r="AF28" s="31"/>
      <c r="AG28" s="31"/>
      <c r="AH28" s="31"/>
      <c r="AI28" s="31"/>
      <c r="AJ28" s="25">
        <f t="shared" si="2"/>
        <v>60</v>
      </c>
      <c r="AK28" s="32">
        <f t="shared" si="3"/>
        <v>6</v>
      </c>
    </row>
    <row r="29" spans="1:37" ht="35.15" customHeight="1" x14ac:dyDescent="0.3">
      <c r="A29" s="23" t="s">
        <v>61</v>
      </c>
      <c r="B29" s="33" t="s">
        <v>62</v>
      </c>
      <c r="C29" s="25">
        <v>4</v>
      </c>
      <c r="D29" s="25">
        <v>3</v>
      </c>
      <c r="E29" s="25"/>
      <c r="F29" s="26"/>
      <c r="G29" s="26"/>
      <c r="H29" s="26"/>
      <c r="I29" s="26"/>
      <c r="J29" s="26"/>
      <c r="K29" s="27"/>
      <c r="L29" s="27"/>
      <c r="M29" s="27"/>
      <c r="N29" s="27"/>
      <c r="O29" s="27"/>
      <c r="P29" s="28"/>
      <c r="Q29" s="28"/>
      <c r="R29" s="28">
        <v>30</v>
      </c>
      <c r="S29" s="28"/>
      <c r="T29" s="28">
        <v>3</v>
      </c>
      <c r="U29" s="29">
        <v>30</v>
      </c>
      <c r="V29" s="29"/>
      <c r="W29" s="29"/>
      <c r="X29" s="29"/>
      <c r="Y29" s="29">
        <v>3</v>
      </c>
      <c r="Z29" s="30"/>
      <c r="AA29" s="30"/>
      <c r="AB29" s="30"/>
      <c r="AC29" s="30"/>
      <c r="AD29" s="30"/>
      <c r="AE29" s="31"/>
      <c r="AF29" s="31"/>
      <c r="AG29" s="31"/>
      <c r="AH29" s="31"/>
      <c r="AI29" s="31"/>
      <c r="AJ29" s="25">
        <f t="shared" si="2"/>
        <v>60</v>
      </c>
      <c r="AK29" s="32">
        <f t="shared" si="3"/>
        <v>6</v>
      </c>
    </row>
    <row r="30" spans="1:37" ht="20.149999999999999" customHeight="1" x14ac:dyDescent="0.3">
      <c r="A30" s="23" t="s">
        <v>63</v>
      </c>
      <c r="B30" s="33" t="s">
        <v>64</v>
      </c>
      <c r="C30" s="25"/>
      <c r="D30" s="25">
        <v>2</v>
      </c>
      <c r="E30" s="25"/>
      <c r="F30" s="26"/>
      <c r="G30" s="26"/>
      <c r="H30" s="26"/>
      <c r="I30" s="26"/>
      <c r="J30" s="26"/>
      <c r="K30" s="27">
        <v>30</v>
      </c>
      <c r="L30" s="27"/>
      <c r="M30" s="27"/>
      <c r="N30" s="27"/>
      <c r="O30" s="27">
        <v>2</v>
      </c>
      <c r="P30" s="28"/>
      <c r="Q30" s="28"/>
      <c r="R30" s="28"/>
      <c r="S30" s="28"/>
      <c r="T30" s="28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31"/>
      <c r="AF30" s="31"/>
      <c r="AG30" s="31"/>
      <c r="AH30" s="31"/>
      <c r="AI30" s="31"/>
      <c r="AJ30" s="25">
        <f t="shared" si="2"/>
        <v>30</v>
      </c>
      <c r="AK30" s="32">
        <f t="shared" si="3"/>
        <v>2</v>
      </c>
    </row>
    <row r="31" spans="1:37" ht="50.15" customHeight="1" x14ac:dyDescent="0.3">
      <c r="A31" s="23" t="s">
        <v>65</v>
      </c>
      <c r="B31" s="33" t="s">
        <v>66</v>
      </c>
      <c r="C31" s="25"/>
      <c r="D31" s="25">
        <v>1</v>
      </c>
      <c r="E31" s="25"/>
      <c r="F31" s="26"/>
      <c r="G31" s="26"/>
      <c r="H31" s="26">
        <v>30</v>
      </c>
      <c r="I31" s="26"/>
      <c r="J31" s="34">
        <v>3</v>
      </c>
      <c r="K31" s="27"/>
      <c r="L31" s="27"/>
      <c r="M31" s="27"/>
      <c r="N31" s="27"/>
      <c r="O31" s="27"/>
      <c r="P31" s="28"/>
      <c r="Q31" s="28"/>
      <c r="R31" s="28"/>
      <c r="S31" s="28"/>
      <c r="T31" s="28"/>
      <c r="U31" s="29"/>
      <c r="V31" s="29"/>
      <c r="W31" s="29"/>
      <c r="X31" s="29"/>
      <c r="Y31" s="29"/>
      <c r="Z31" s="30"/>
      <c r="AA31" s="30"/>
      <c r="AB31" s="30"/>
      <c r="AC31" s="30"/>
      <c r="AD31" s="30"/>
      <c r="AE31" s="31"/>
      <c r="AF31" s="31"/>
      <c r="AG31" s="31"/>
      <c r="AH31" s="31"/>
      <c r="AI31" s="31"/>
      <c r="AJ31" s="25">
        <f t="shared" si="2"/>
        <v>30</v>
      </c>
      <c r="AK31" s="32">
        <f t="shared" si="3"/>
        <v>3</v>
      </c>
    </row>
    <row r="32" spans="1:37" ht="20.149999999999999" customHeight="1" x14ac:dyDescent="0.3">
      <c r="A32" s="23" t="s">
        <v>67</v>
      </c>
      <c r="B32" s="33" t="s">
        <v>68</v>
      </c>
      <c r="C32" s="25" t="s">
        <v>69</v>
      </c>
      <c r="D32" s="25"/>
      <c r="E32" s="25" t="s">
        <v>69</v>
      </c>
      <c r="F32" s="26"/>
      <c r="G32" s="26"/>
      <c r="H32" s="26"/>
      <c r="I32" s="26"/>
      <c r="J32" s="26"/>
      <c r="K32" s="27"/>
      <c r="L32" s="27"/>
      <c r="M32" s="27">
        <v>30</v>
      </c>
      <c r="N32" s="27"/>
      <c r="O32" s="27">
        <v>3</v>
      </c>
      <c r="P32" s="28"/>
      <c r="Q32" s="28"/>
      <c r="R32" s="28">
        <v>30</v>
      </c>
      <c r="S32" s="28"/>
      <c r="T32" s="28">
        <v>3</v>
      </c>
      <c r="U32" s="29"/>
      <c r="V32" s="29"/>
      <c r="W32" s="29">
        <v>30</v>
      </c>
      <c r="X32" s="29"/>
      <c r="Y32" s="29">
        <v>3</v>
      </c>
      <c r="Z32" s="30"/>
      <c r="AA32" s="30"/>
      <c r="AB32" s="30"/>
      <c r="AC32" s="30"/>
      <c r="AD32" s="30"/>
      <c r="AE32" s="31"/>
      <c r="AF32" s="31"/>
      <c r="AG32" s="31"/>
      <c r="AH32" s="31"/>
      <c r="AI32" s="31"/>
      <c r="AJ32" s="25">
        <f t="shared" si="2"/>
        <v>90</v>
      </c>
      <c r="AK32" s="32">
        <f t="shared" si="3"/>
        <v>9</v>
      </c>
    </row>
    <row r="33" spans="1:37" ht="20.149999999999999" customHeight="1" x14ac:dyDescent="0.3">
      <c r="A33" s="23" t="s">
        <v>70</v>
      </c>
      <c r="B33" s="33" t="s">
        <v>71</v>
      </c>
      <c r="C33" s="25"/>
      <c r="D33" s="25">
        <v>5</v>
      </c>
      <c r="E33" s="25"/>
      <c r="F33" s="26"/>
      <c r="G33" s="26"/>
      <c r="H33" s="26"/>
      <c r="I33" s="26"/>
      <c r="J33" s="26"/>
      <c r="K33" s="27"/>
      <c r="L33" s="27"/>
      <c r="M33" s="27"/>
      <c r="N33" s="27"/>
      <c r="O33" s="27"/>
      <c r="P33" s="28"/>
      <c r="Q33" s="28"/>
      <c r="R33" s="28"/>
      <c r="S33" s="28"/>
      <c r="T33" s="28"/>
      <c r="U33" s="29"/>
      <c r="V33" s="29"/>
      <c r="W33" s="29"/>
      <c r="X33" s="29"/>
      <c r="Y33" s="29"/>
      <c r="Z33" s="30">
        <v>30</v>
      </c>
      <c r="AA33" s="30"/>
      <c r="AB33" s="30"/>
      <c r="AC33" s="30"/>
      <c r="AD33" s="30">
        <v>2</v>
      </c>
      <c r="AE33" s="31"/>
      <c r="AF33" s="31"/>
      <c r="AG33" s="31"/>
      <c r="AH33" s="31"/>
      <c r="AI33" s="31"/>
      <c r="AJ33" s="25">
        <f t="shared" si="2"/>
        <v>30</v>
      </c>
      <c r="AK33" s="32">
        <f t="shared" si="3"/>
        <v>2</v>
      </c>
    </row>
    <row r="34" spans="1:37" ht="20.149999999999999" customHeight="1" x14ac:dyDescent="0.3">
      <c r="A34" s="23" t="s">
        <v>72</v>
      </c>
      <c r="B34" s="33" t="s">
        <v>73</v>
      </c>
      <c r="C34" s="25"/>
      <c r="D34" s="25">
        <v>1</v>
      </c>
      <c r="E34" s="25"/>
      <c r="F34" s="26"/>
      <c r="G34" s="26"/>
      <c r="H34" s="26">
        <v>30</v>
      </c>
      <c r="I34" s="26"/>
      <c r="J34" s="26">
        <v>3</v>
      </c>
      <c r="K34" s="27"/>
      <c r="L34" s="27"/>
      <c r="M34" s="27"/>
      <c r="N34" s="27"/>
      <c r="O34" s="27"/>
      <c r="P34" s="28"/>
      <c r="Q34" s="28"/>
      <c r="R34" s="28"/>
      <c r="S34" s="28"/>
      <c r="T34" s="28"/>
      <c r="U34" s="29"/>
      <c r="V34" s="29"/>
      <c r="W34" s="29"/>
      <c r="X34" s="29"/>
      <c r="Y34" s="29"/>
      <c r="Z34" s="30"/>
      <c r="AA34" s="30"/>
      <c r="AB34" s="30"/>
      <c r="AC34" s="30"/>
      <c r="AD34" s="30"/>
      <c r="AE34" s="31"/>
      <c r="AF34" s="31"/>
      <c r="AG34" s="31"/>
      <c r="AH34" s="31"/>
      <c r="AI34" s="31"/>
      <c r="AJ34" s="25">
        <f t="shared" si="2"/>
        <v>30</v>
      </c>
      <c r="AK34" s="32">
        <f t="shared" si="3"/>
        <v>3</v>
      </c>
    </row>
    <row r="35" spans="1:37" ht="35.15" customHeight="1" x14ac:dyDescent="0.3">
      <c r="A35" s="23" t="s">
        <v>74</v>
      </c>
      <c r="B35" s="33" t="s">
        <v>75</v>
      </c>
      <c r="C35" s="25"/>
      <c r="D35" s="25">
        <v>4</v>
      </c>
      <c r="E35" s="25"/>
      <c r="F35" s="26"/>
      <c r="G35" s="26"/>
      <c r="H35" s="26"/>
      <c r="I35" s="26"/>
      <c r="J35" s="26"/>
      <c r="K35" s="27"/>
      <c r="L35" s="27"/>
      <c r="M35" s="27"/>
      <c r="N35" s="27"/>
      <c r="O35" s="27"/>
      <c r="P35" s="28"/>
      <c r="Q35" s="28"/>
      <c r="R35" s="28"/>
      <c r="S35" s="28"/>
      <c r="T35" s="28"/>
      <c r="U35" s="29">
        <v>30</v>
      </c>
      <c r="V35" s="29"/>
      <c r="W35" s="29"/>
      <c r="X35" s="29"/>
      <c r="Y35" s="29">
        <v>2</v>
      </c>
      <c r="Z35" s="30"/>
      <c r="AA35" s="30"/>
      <c r="AB35" s="30"/>
      <c r="AC35" s="30"/>
      <c r="AD35" s="30"/>
      <c r="AE35" s="31"/>
      <c r="AF35" s="31"/>
      <c r="AG35" s="31"/>
      <c r="AH35" s="31"/>
      <c r="AI35" s="31"/>
      <c r="AJ35" s="25">
        <f t="shared" si="2"/>
        <v>30</v>
      </c>
      <c r="AK35" s="32">
        <f t="shared" si="3"/>
        <v>2</v>
      </c>
    </row>
    <row r="36" spans="1:37" ht="20.149999999999999" customHeight="1" x14ac:dyDescent="0.3">
      <c r="A36" s="23" t="s">
        <v>76</v>
      </c>
      <c r="B36" s="33" t="s">
        <v>77</v>
      </c>
      <c r="C36" s="25"/>
      <c r="D36" s="25">
        <v>5</v>
      </c>
      <c r="E36" s="25"/>
      <c r="F36" s="26"/>
      <c r="G36" s="26"/>
      <c r="H36" s="26"/>
      <c r="I36" s="26"/>
      <c r="J36" s="26"/>
      <c r="K36" s="27"/>
      <c r="L36" s="27"/>
      <c r="M36" s="27"/>
      <c r="N36" s="27"/>
      <c r="O36" s="27"/>
      <c r="P36" s="28"/>
      <c r="Q36" s="28"/>
      <c r="R36" s="28"/>
      <c r="S36" s="28"/>
      <c r="T36" s="28"/>
      <c r="U36" s="29"/>
      <c r="V36" s="29"/>
      <c r="W36" s="29"/>
      <c r="X36" s="29"/>
      <c r="Y36" s="29"/>
      <c r="Z36" s="30">
        <v>30</v>
      </c>
      <c r="AA36" s="30"/>
      <c r="AB36" s="30"/>
      <c r="AC36" s="30"/>
      <c r="AD36" s="30">
        <v>2</v>
      </c>
      <c r="AE36" s="31"/>
      <c r="AF36" s="31"/>
      <c r="AG36" s="31"/>
      <c r="AH36" s="31"/>
      <c r="AI36" s="31"/>
      <c r="AJ36" s="25">
        <f t="shared" si="2"/>
        <v>30</v>
      </c>
      <c r="AK36" s="32">
        <f t="shared" si="3"/>
        <v>2</v>
      </c>
    </row>
    <row r="37" spans="1:37" ht="35.15" customHeight="1" x14ac:dyDescent="0.3">
      <c r="A37" s="23" t="s">
        <v>78</v>
      </c>
      <c r="B37" s="33" t="s">
        <v>79</v>
      </c>
      <c r="C37" s="25"/>
      <c r="D37" s="25">
        <v>2</v>
      </c>
      <c r="E37" s="25"/>
      <c r="F37" s="26"/>
      <c r="G37" s="26"/>
      <c r="H37" s="26"/>
      <c r="I37" s="26"/>
      <c r="J37" s="26"/>
      <c r="K37" s="27">
        <v>30</v>
      </c>
      <c r="L37" s="27"/>
      <c r="M37" s="27"/>
      <c r="N37" s="27"/>
      <c r="O37" s="27">
        <v>2</v>
      </c>
      <c r="P37" s="28"/>
      <c r="Q37" s="28"/>
      <c r="R37" s="28"/>
      <c r="S37" s="28"/>
      <c r="T37" s="28"/>
      <c r="U37" s="29"/>
      <c r="V37" s="29"/>
      <c r="W37" s="29"/>
      <c r="X37" s="29"/>
      <c r="Y37" s="29"/>
      <c r="Z37" s="30"/>
      <c r="AA37" s="30"/>
      <c r="AB37" s="30"/>
      <c r="AC37" s="30"/>
      <c r="AD37" s="30"/>
      <c r="AE37" s="31"/>
      <c r="AF37" s="31"/>
      <c r="AG37" s="31"/>
      <c r="AH37" s="31"/>
      <c r="AI37" s="31"/>
      <c r="AJ37" s="25">
        <f t="shared" si="2"/>
        <v>30</v>
      </c>
      <c r="AK37" s="32">
        <f t="shared" si="3"/>
        <v>2</v>
      </c>
    </row>
    <row r="38" spans="1:37" ht="35.15" customHeight="1" x14ac:dyDescent="0.3">
      <c r="A38" s="23" t="s">
        <v>80</v>
      </c>
      <c r="B38" s="48" t="s">
        <v>81</v>
      </c>
      <c r="C38" s="25">
        <v>2</v>
      </c>
      <c r="D38" s="25"/>
      <c r="E38" s="25"/>
      <c r="F38" s="26"/>
      <c r="G38" s="26"/>
      <c r="H38" s="26"/>
      <c r="I38" s="26"/>
      <c r="J38" s="26"/>
      <c r="K38" s="27"/>
      <c r="L38" s="27"/>
      <c r="M38" s="27">
        <v>30</v>
      </c>
      <c r="N38" s="27"/>
      <c r="O38" s="27">
        <v>3</v>
      </c>
      <c r="P38" s="28"/>
      <c r="Q38" s="28"/>
      <c r="R38" s="28"/>
      <c r="S38" s="28"/>
      <c r="T38" s="28"/>
      <c r="U38" s="29"/>
      <c r="V38" s="29"/>
      <c r="W38" s="29"/>
      <c r="X38" s="29"/>
      <c r="Y38" s="29"/>
      <c r="Z38" s="30"/>
      <c r="AA38" s="30"/>
      <c r="AB38" s="30"/>
      <c r="AC38" s="30"/>
      <c r="AD38" s="30"/>
      <c r="AE38" s="31"/>
      <c r="AF38" s="31"/>
      <c r="AG38" s="31"/>
      <c r="AH38" s="31"/>
      <c r="AI38" s="31"/>
      <c r="AJ38" s="25">
        <f t="shared" si="2"/>
        <v>30</v>
      </c>
      <c r="AK38" s="32">
        <f t="shared" si="3"/>
        <v>3</v>
      </c>
    </row>
    <row r="39" spans="1:37" ht="35.15" customHeight="1" x14ac:dyDescent="0.3">
      <c r="A39" s="45" t="s">
        <v>82</v>
      </c>
      <c r="B39" s="33" t="s">
        <v>83</v>
      </c>
      <c r="C39" s="47"/>
      <c r="D39" s="47">
        <v>6</v>
      </c>
      <c r="E39" s="47"/>
      <c r="F39" s="49"/>
      <c r="G39" s="49"/>
      <c r="H39" s="49"/>
      <c r="I39" s="49"/>
      <c r="J39" s="49"/>
      <c r="K39" s="50"/>
      <c r="L39" s="50"/>
      <c r="M39" s="50"/>
      <c r="N39" s="50"/>
      <c r="O39" s="50"/>
      <c r="P39" s="51"/>
      <c r="Q39" s="51"/>
      <c r="R39" s="51"/>
      <c r="S39" s="51"/>
      <c r="T39" s="51"/>
      <c r="U39" s="52"/>
      <c r="V39" s="52"/>
      <c r="W39" s="52"/>
      <c r="X39" s="52"/>
      <c r="Y39" s="52"/>
      <c r="Z39" s="53"/>
      <c r="AA39" s="53"/>
      <c r="AB39" s="53"/>
      <c r="AC39" s="53"/>
      <c r="AD39" s="53"/>
      <c r="AE39" s="54"/>
      <c r="AF39" s="54">
        <v>30</v>
      </c>
      <c r="AG39" s="54"/>
      <c r="AH39" s="54"/>
      <c r="AI39" s="54">
        <v>2</v>
      </c>
      <c r="AJ39" s="25">
        <f t="shared" si="2"/>
        <v>30</v>
      </c>
      <c r="AK39" s="32">
        <f t="shared" si="3"/>
        <v>2</v>
      </c>
    </row>
    <row r="40" spans="1:37" s="6" customFormat="1" ht="80.150000000000006" customHeight="1" x14ac:dyDescent="0.3">
      <c r="A40" s="55" t="s">
        <v>84</v>
      </c>
      <c r="B40" s="56" t="s">
        <v>85</v>
      </c>
      <c r="C40" s="57"/>
      <c r="D40" s="57">
        <v>3</v>
      </c>
      <c r="E40" s="57"/>
      <c r="F40" s="58"/>
      <c r="G40" s="58"/>
      <c r="H40" s="58"/>
      <c r="I40" s="58"/>
      <c r="J40" s="58"/>
      <c r="K40" s="59"/>
      <c r="L40" s="59"/>
      <c r="M40" s="59"/>
      <c r="N40" s="59"/>
      <c r="O40" s="59"/>
      <c r="P40" s="60">
        <v>30</v>
      </c>
      <c r="Q40" s="60"/>
      <c r="R40" s="60"/>
      <c r="S40" s="60"/>
      <c r="T40" s="60">
        <v>2</v>
      </c>
      <c r="U40" s="61"/>
      <c r="V40" s="61"/>
      <c r="W40" s="61"/>
      <c r="X40" s="61"/>
      <c r="Y40" s="61"/>
      <c r="Z40" s="62"/>
      <c r="AA40" s="62"/>
      <c r="AB40" s="62"/>
      <c r="AC40" s="62"/>
      <c r="AD40" s="62"/>
      <c r="AE40" s="63"/>
      <c r="AF40" s="63"/>
      <c r="AG40" s="63"/>
      <c r="AH40" s="63"/>
      <c r="AI40" s="63"/>
      <c r="AJ40" s="25">
        <f>SUM(F40:AI40)-AK40</f>
        <v>30</v>
      </c>
      <c r="AK40" s="32">
        <f t="shared" si="3"/>
        <v>2</v>
      </c>
    </row>
    <row r="41" spans="1:37" s="6" customFormat="1" ht="50.15" customHeight="1" x14ac:dyDescent="0.3">
      <c r="A41" s="55" t="s">
        <v>86</v>
      </c>
      <c r="B41" s="56" t="s">
        <v>87</v>
      </c>
      <c r="C41" s="57"/>
      <c r="D41" s="57">
        <v>4</v>
      </c>
      <c r="E41" s="57"/>
      <c r="F41" s="58"/>
      <c r="G41" s="58"/>
      <c r="H41" s="58"/>
      <c r="I41" s="58"/>
      <c r="J41" s="58"/>
      <c r="K41" s="59"/>
      <c r="L41" s="59"/>
      <c r="M41" s="59"/>
      <c r="N41" s="59"/>
      <c r="O41" s="59"/>
      <c r="P41" s="60"/>
      <c r="Q41" s="60"/>
      <c r="R41" s="60"/>
      <c r="S41" s="60"/>
      <c r="T41" s="60"/>
      <c r="U41" s="61">
        <v>30</v>
      </c>
      <c r="V41" s="61"/>
      <c r="W41" s="61"/>
      <c r="X41" s="61"/>
      <c r="Y41" s="61">
        <v>2</v>
      </c>
      <c r="Z41" s="62"/>
      <c r="AA41" s="62"/>
      <c r="AB41" s="62"/>
      <c r="AC41" s="62"/>
      <c r="AD41" s="62"/>
      <c r="AE41" s="63"/>
      <c r="AF41" s="63"/>
      <c r="AG41" s="63"/>
      <c r="AH41" s="63"/>
      <c r="AI41" s="63"/>
      <c r="AJ41" s="25">
        <f t="shared" ref="AJ41:AJ51" si="6">SUM(F41:AI41)-AK41</f>
        <v>30</v>
      </c>
      <c r="AK41" s="32">
        <f t="shared" ref="AK41:AK51" si="7">J41+O41+T41+Y41+AD41+AI41</f>
        <v>2</v>
      </c>
    </row>
    <row r="42" spans="1:37" s="6" customFormat="1" ht="65.150000000000006" customHeight="1" x14ac:dyDescent="0.3">
      <c r="A42" s="55" t="s">
        <v>88</v>
      </c>
      <c r="B42" s="56" t="s">
        <v>89</v>
      </c>
      <c r="C42" s="57"/>
      <c r="D42" s="57">
        <v>5</v>
      </c>
      <c r="E42" s="57"/>
      <c r="F42" s="58"/>
      <c r="G42" s="58"/>
      <c r="H42" s="58"/>
      <c r="I42" s="58"/>
      <c r="J42" s="58"/>
      <c r="K42" s="59"/>
      <c r="L42" s="59"/>
      <c r="M42" s="59"/>
      <c r="N42" s="59"/>
      <c r="O42" s="59"/>
      <c r="P42" s="60"/>
      <c r="Q42" s="60"/>
      <c r="R42" s="60"/>
      <c r="S42" s="60"/>
      <c r="T42" s="60"/>
      <c r="U42" s="61"/>
      <c r="V42" s="61"/>
      <c r="W42" s="61"/>
      <c r="X42" s="61"/>
      <c r="Y42" s="61"/>
      <c r="Z42" s="62">
        <v>30</v>
      </c>
      <c r="AA42" s="62"/>
      <c r="AB42" s="62"/>
      <c r="AC42" s="62"/>
      <c r="AD42" s="62">
        <v>2</v>
      </c>
      <c r="AE42" s="63"/>
      <c r="AF42" s="63"/>
      <c r="AG42" s="63"/>
      <c r="AH42" s="63"/>
      <c r="AI42" s="63"/>
      <c r="AJ42" s="25">
        <f t="shared" si="6"/>
        <v>30</v>
      </c>
      <c r="AK42" s="32">
        <f t="shared" si="7"/>
        <v>2</v>
      </c>
    </row>
    <row r="43" spans="1:37" s="6" customFormat="1" ht="50.15" customHeight="1" x14ac:dyDescent="0.3">
      <c r="A43" s="55" t="s">
        <v>90</v>
      </c>
      <c r="B43" s="56" t="s">
        <v>91</v>
      </c>
      <c r="C43" s="57"/>
      <c r="D43" s="57">
        <v>5</v>
      </c>
      <c r="E43" s="57"/>
      <c r="F43" s="58"/>
      <c r="G43" s="58"/>
      <c r="H43" s="58"/>
      <c r="I43" s="58"/>
      <c r="J43" s="58"/>
      <c r="K43" s="59"/>
      <c r="L43" s="59"/>
      <c r="M43" s="59"/>
      <c r="N43" s="59"/>
      <c r="O43" s="59"/>
      <c r="P43" s="60"/>
      <c r="Q43" s="60"/>
      <c r="R43" s="60"/>
      <c r="S43" s="60"/>
      <c r="T43" s="60"/>
      <c r="U43" s="61"/>
      <c r="V43" s="61"/>
      <c r="W43" s="61"/>
      <c r="X43" s="61"/>
      <c r="Y43" s="61"/>
      <c r="Z43" s="62">
        <v>30</v>
      </c>
      <c r="AA43" s="62"/>
      <c r="AB43" s="62"/>
      <c r="AC43" s="62"/>
      <c r="AD43" s="62">
        <v>2</v>
      </c>
      <c r="AE43" s="63"/>
      <c r="AF43" s="63"/>
      <c r="AG43" s="63"/>
      <c r="AH43" s="63"/>
      <c r="AI43" s="63"/>
      <c r="AJ43" s="25">
        <f t="shared" si="6"/>
        <v>30</v>
      </c>
      <c r="AK43" s="32">
        <f t="shared" si="7"/>
        <v>2</v>
      </c>
    </row>
    <row r="44" spans="1:37" ht="35.15" customHeight="1" x14ac:dyDescent="0.3">
      <c r="A44" s="23" t="s">
        <v>92</v>
      </c>
      <c r="B44" s="33" t="s">
        <v>93</v>
      </c>
      <c r="C44" s="25"/>
      <c r="D44" s="25"/>
      <c r="E44" s="25">
        <v>1</v>
      </c>
      <c r="F44" s="26"/>
      <c r="G44" s="26"/>
      <c r="H44" s="26">
        <v>16</v>
      </c>
      <c r="I44" s="26"/>
      <c r="J44" s="34">
        <v>1</v>
      </c>
      <c r="K44" s="27"/>
      <c r="L44" s="27"/>
      <c r="M44" s="27"/>
      <c r="N44" s="27"/>
      <c r="O44" s="27"/>
      <c r="P44" s="28"/>
      <c r="Q44" s="28"/>
      <c r="R44" s="28"/>
      <c r="S44" s="28"/>
      <c r="T44" s="28"/>
      <c r="U44" s="29"/>
      <c r="V44" s="29"/>
      <c r="W44" s="29"/>
      <c r="X44" s="29"/>
      <c r="Y44" s="29"/>
      <c r="Z44" s="30"/>
      <c r="AA44" s="30"/>
      <c r="AB44" s="30"/>
      <c r="AC44" s="30"/>
      <c r="AD44" s="30"/>
      <c r="AE44" s="31"/>
      <c r="AF44" s="31"/>
      <c r="AG44" s="31"/>
      <c r="AH44" s="31"/>
      <c r="AI44" s="31"/>
      <c r="AJ44" s="25">
        <f t="shared" si="6"/>
        <v>16</v>
      </c>
      <c r="AK44" s="32">
        <f t="shared" si="7"/>
        <v>1</v>
      </c>
    </row>
    <row r="45" spans="1:37" ht="20.149999999999999" customHeight="1" x14ac:dyDescent="0.3">
      <c r="A45" s="23" t="s">
        <v>94</v>
      </c>
      <c r="B45" s="33" t="s">
        <v>95</v>
      </c>
      <c r="C45" s="25"/>
      <c r="D45" s="25">
        <v>5</v>
      </c>
      <c r="E45" s="25"/>
      <c r="F45" s="26"/>
      <c r="G45" s="26"/>
      <c r="H45" s="26"/>
      <c r="I45" s="26"/>
      <c r="J45" s="26"/>
      <c r="K45" s="27"/>
      <c r="L45" s="27"/>
      <c r="M45" s="27"/>
      <c r="N45" s="27"/>
      <c r="O45" s="27"/>
      <c r="P45" s="28"/>
      <c r="Q45" s="28"/>
      <c r="R45" s="28"/>
      <c r="S45" s="28"/>
      <c r="T45" s="28"/>
      <c r="U45" s="29"/>
      <c r="V45" s="29"/>
      <c r="W45" s="29"/>
      <c r="X45" s="29"/>
      <c r="Y45" s="29"/>
      <c r="Z45" s="30">
        <v>15</v>
      </c>
      <c r="AA45" s="30"/>
      <c r="AB45" s="30"/>
      <c r="AC45" s="30"/>
      <c r="AD45" s="30">
        <v>1</v>
      </c>
      <c r="AE45" s="31"/>
      <c r="AF45" s="31"/>
      <c r="AG45" s="31"/>
      <c r="AH45" s="31"/>
      <c r="AI45" s="31"/>
      <c r="AJ45" s="25">
        <f t="shared" si="6"/>
        <v>15</v>
      </c>
      <c r="AK45" s="32">
        <f t="shared" si="7"/>
        <v>1</v>
      </c>
    </row>
    <row r="46" spans="1:37" ht="50.15" customHeight="1" x14ac:dyDescent="0.3">
      <c r="A46" s="43" t="s">
        <v>96</v>
      </c>
      <c r="B46" s="89" t="s">
        <v>97</v>
      </c>
      <c r="C46" s="90"/>
      <c r="D46" s="90"/>
      <c r="E46" s="90">
        <v>6</v>
      </c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3"/>
      <c r="Q46" s="93"/>
      <c r="R46" s="93"/>
      <c r="S46" s="93"/>
      <c r="T46" s="93"/>
      <c r="U46" s="94"/>
      <c r="V46" s="94"/>
      <c r="W46" s="94"/>
      <c r="X46" s="94"/>
      <c r="Y46" s="94"/>
      <c r="Z46" s="95"/>
      <c r="AA46" s="95"/>
      <c r="AB46" s="95"/>
      <c r="AC46" s="95"/>
      <c r="AD46" s="95"/>
      <c r="AE46" s="96"/>
      <c r="AF46" s="96"/>
      <c r="AG46" s="96"/>
      <c r="AH46" s="96"/>
      <c r="AI46" s="96">
        <v>2</v>
      </c>
      <c r="AJ46" s="25">
        <f t="shared" si="6"/>
        <v>0</v>
      </c>
      <c r="AK46" s="32">
        <f t="shared" si="7"/>
        <v>2</v>
      </c>
    </row>
    <row r="47" spans="1:37" s="6" customFormat="1" ht="20.149999999999999" customHeight="1" x14ac:dyDescent="0.3">
      <c r="A47" s="118" t="s">
        <v>98</v>
      </c>
      <c r="B47" s="100" t="s">
        <v>99</v>
      </c>
      <c r="C47" s="101"/>
      <c r="D47" s="101">
        <v>3</v>
      </c>
      <c r="E47" s="101"/>
      <c r="F47" s="102"/>
      <c r="G47" s="102"/>
      <c r="H47" s="102"/>
      <c r="I47" s="102"/>
      <c r="J47" s="102"/>
      <c r="K47" s="103"/>
      <c r="L47" s="103"/>
      <c r="M47" s="103"/>
      <c r="N47" s="103"/>
      <c r="O47" s="103"/>
      <c r="P47" s="104"/>
      <c r="Q47" s="104"/>
      <c r="R47" s="104">
        <v>15</v>
      </c>
      <c r="S47" s="104"/>
      <c r="T47" s="104">
        <v>1</v>
      </c>
      <c r="U47" s="105"/>
      <c r="V47" s="105"/>
      <c r="W47" s="105"/>
      <c r="X47" s="105"/>
      <c r="Y47" s="105"/>
      <c r="Z47" s="106"/>
      <c r="AA47" s="106"/>
      <c r="AB47" s="106"/>
      <c r="AC47" s="106"/>
      <c r="AD47" s="106"/>
      <c r="AE47" s="107"/>
      <c r="AF47" s="107"/>
      <c r="AG47" s="107"/>
      <c r="AH47" s="107"/>
      <c r="AI47" s="107"/>
      <c r="AJ47" s="25">
        <f t="shared" si="6"/>
        <v>15</v>
      </c>
      <c r="AK47" s="32">
        <f t="shared" si="7"/>
        <v>1</v>
      </c>
    </row>
    <row r="48" spans="1:37" ht="20.149999999999999" customHeight="1" x14ac:dyDescent="0.3">
      <c r="A48" s="119" t="s">
        <v>100</v>
      </c>
      <c r="B48" s="109" t="s">
        <v>101</v>
      </c>
      <c r="C48" s="108"/>
      <c r="D48" s="108">
        <v>3</v>
      </c>
      <c r="E48" s="108"/>
      <c r="F48" s="110"/>
      <c r="G48" s="110"/>
      <c r="H48" s="110"/>
      <c r="I48" s="110"/>
      <c r="J48" s="110"/>
      <c r="K48" s="111"/>
      <c r="L48" s="111"/>
      <c r="M48" s="111"/>
      <c r="N48" s="111"/>
      <c r="O48" s="111"/>
      <c r="P48" s="112">
        <v>30</v>
      </c>
      <c r="Q48" s="112"/>
      <c r="R48" s="112"/>
      <c r="S48" s="112"/>
      <c r="T48" s="112">
        <v>2</v>
      </c>
      <c r="U48" s="113"/>
      <c r="V48" s="113"/>
      <c r="W48" s="113"/>
      <c r="X48" s="113"/>
      <c r="Y48" s="113"/>
      <c r="Z48" s="114"/>
      <c r="AA48" s="114"/>
      <c r="AB48" s="114"/>
      <c r="AC48" s="114"/>
      <c r="AD48" s="114"/>
      <c r="AE48" s="115"/>
      <c r="AF48" s="115"/>
      <c r="AG48" s="115"/>
      <c r="AH48" s="115"/>
      <c r="AI48" s="115"/>
      <c r="AJ48" s="25">
        <f t="shared" si="6"/>
        <v>30</v>
      </c>
      <c r="AK48" s="32">
        <f t="shared" si="7"/>
        <v>2</v>
      </c>
    </row>
    <row r="49" spans="1:39" s="6" customFormat="1" ht="20.149999999999999" customHeight="1" x14ac:dyDescent="0.3">
      <c r="A49" s="118" t="s">
        <v>102</v>
      </c>
      <c r="B49" s="116" t="s">
        <v>103</v>
      </c>
      <c r="C49" s="101"/>
      <c r="D49" s="101" t="s">
        <v>104</v>
      </c>
      <c r="E49" s="101"/>
      <c r="F49" s="102"/>
      <c r="G49" s="102"/>
      <c r="H49" s="102"/>
      <c r="I49" s="102"/>
      <c r="J49" s="102"/>
      <c r="K49" s="103"/>
      <c r="L49" s="103"/>
      <c r="M49" s="103"/>
      <c r="N49" s="103"/>
      <c r="O49" s="103"/>
      <c r="P49" s="104">
        <v>60</v>
      </c>
      <c r="Q49" s="104"/>
      <c r="R49" s="104"/>
      <c r="S49" s="104"/>
      <c r="T49" s="104">
        <v>4</v>
      </c>
      <c r="U49" s="105">
        <v>30</v>
      </c>
      <c r="V49" s="105"/>
      <c r="W49" s="105"/>
      <c r="X49" s="105"/>
      <c r="Y49" s="105">
        <v>2</v>
      </c>
      <c r="Z49" s="106"/>
      <c r="AA49" s="106"/>
      <c r="AB49" s="106"/>
      <c r="AC49" s="106"/>
      <c r="AD49" s="106"/>
      <c r="AE49" s="107"/>
      <c r="AF49" s="107"/>
      <c r="AG49" s="107"/>
      <c r="AH49" s="107"/>
      <c r="AI49" s="107"/>
      <c r="AJ49" s="25">
        <f t="shared" si="6"/>
        <v>90</v>
      </c>
      <c r="AK49" s="32">
        <f t="shared" si="7"/>
        <v>6</v>
      </c>
    </row>
    <row r="50" spans="1:39" ht="23.5" customHeight="1" x14ac:dyDescent="0.3">
      <c r="A50" s="119" t="s">
        <v>105</v>
      </c>
      <c r="B50" s="117" t="s">
        <v>106</v>
      </c>
      <c r="C50" s="108"/>
      <c r="D50" s="108">
        <v>5</v>
      </c>
      <c r="E50" s="108"/>
      <c r="F50" s="110"/>
      <c r="G50" s="110"/>
      <c r="H50" s="110"/>
      <c r="I50" s="110"/>
      <c r="J50" s="110"/>
      <c r="K50" s="111"/>
      <c r="L50" s="111"/>
      <c r="M50" s="111"/>
      <c r="N50" s="111"/>
      <c r="O50" s="111"/>
      <c r="P50" s="112"/>
      <c r="Q50" s="112"/>
      <c r="R50" s="112"/>
      <c r="S50" s="112"/>
      <c r="T50" s="112"/>
      <c r="U50" s="113"/>
      <c r="V50" s="113"/>
      <c r="W50" s="113"/>
      <c r="X50" s="113"/>
      <c r="Y50" s="113"/>
      <c r="Z50" s="114">
        <v>30</v>
      </c>
      <c r="AA50" s="114"/>
      <c r="AB50" s="114"/>
      <c r="AC50" s="114"/>
      <c r="AD50" s="114">
        <v>2</v>
      </c>
      <c r="AE50" s="115"/>
      <c r="AF50" s="115"/>
      <c r="AG50" s="115"/>
      <c r="AH50" s="115"/>
      <c r="AI50" s="115"/>
      <c r="AJ50" s="25">
        <f>SUM(F50:AI50)-AK50</f>
        <v>30</v>
      </c>
      <c r="AK50" s="32">
        <f>J50+O50+T50+Y50+AD50+AI50</f>
        <v>2</v>
      </c>
    </row>
    <row r="51" spans="1:39" ht="35.15" customHeight="1" x14ac:dyDescent="0.3">
      <c r="A51" s="45" t="s">
        <v>107</v>
      </c>
      <c r="B51" s="97" t="s">
        <v>115</v>
      </c>
      <c r="C51" s="98"/>
      <c r="D51" s="47"/>
      <c r="E51" s="47">
        <v>5</v>
      </c>
      <c r="F51" s="49"/>
      <c r="G51" s="49"/>
      <c r="H51" s="49"/>
      <c r="I51" s="49"/>
      <c r="J51" s="49"/>
      <c r="K51" s="50"/>
      <c r="L51" s="50"/>
      <c r="M51" s="50"/>
      <c r="N51" s="50"/>
      <c r="O51" s="50"/>
      <c r="P51" s="51"/>
      <c r="Q51" s="51"/>
      <c r="R51" s="51"/>
      <c r="S51" s="51"/>
      <c r="T51" s="51"/>
      <c r="U51" s="52"/>
      <c r="V51" s="52"/>
      <c r="W51" s="52"/>
      <c r="X51" s="52"/>
      <c r="Y51" s="52"/>
      <c r="Z51" s="53"/>
      <c r="AA51" s="99"/>
      <c r="AB51" s="53"/>
      <c r="AC51" s="53"/>
      <c r="AD51" s="53">
        <v>3</v>
      </c>
      <c r="AE51" s="54"/>
      <c r="AF51" s="54"/>
      <c r="AG51" s="54"/>
      <c r="AH51" s="54"/>
      <c r="AI51" s="54"/>
      <c r="AJ51" s="25">
        <f t="shared" si="6"/>
        <v>0</v>
      </c>
      <c r="AK51" s="32">
        <f t="shared" si="7"/>
        <v>3</v>
      </c>
      <c r="AL51" s="7"/>
      <c r="AM51" s="7"/>
    </row>
    <row r="52" spans="1:39" ht="20.149999999999999" customHeight="1" x14ac:dyDescent="0.3">
      <c r="A52" s="128" t="s">
        <v>108</v>
      </c>
      <c r="B52" s="129"/>
      <c r="C52" s="129"/>
      <c r="D52" s="129"/>
      <c r="E52" s="130"/>
      <c r="F52" s="65">
        <f t="shared" ref="F52:AK52" si="8">SUM(F12:F51)-F14</f>
        <v>105</v>
      </c>
      <c r="G52" s="65">
        <f t="shared" si="8"/>
        <v>0</v>
      </c>
      <c r="H52" s="65">
        <f t="shared" si="8"/>
        <v>286</v>
      </c>
      <c r="I52" s="65">
        <f t="shared" si="8"/>
        <v>0</v>
      </c>
      <c r="J52" s="65">
        <f t="shared" si="8"/>
        <v>30</v>
      </c>
      <c r="K52" s="66">
        <f t="shared" si="8"/>
        <v>120</v>
      </c>
      <c r="L52" s="66">
        <f t="shared" si="8"/>
        <v>0</v>
      </c>
      <c r="M52" s="66">
        <f t="shared" si="8"/>
        <v>240</v>
      </c>
      <c r="N52" s="66">
        <f t="shared" si="8"/>
        <v>0</v>
      </c>
      <c r="O52" s="66">
        <f t="shared" si="8"/>
        <v>30</v>
      </c>
      <c r="P52" s="67">
        <f t="shared" si="8"/>
        <v>120</v>
      </c>
      <c r="Q52" s="67">
        <f t="shared" si="8"/>
        <v>0</v>
      </c>
      <c r="R52" s="67">
        <f t="shared" si="8"/>
        <v>315</v>
      </c>
      <c r="S52" s="67">
        <f t="shared" si="8"/>
        <v>0</v>
      </c>
      <c r="T52" s="67">
        <f t="shared" si="8"/>
        <v>30</v>
      </c>
      <c r="U52" s="68">
        <f t="shared" si="8"/>
        <v>150</v>
      </c>
      <c r="V52" s="68">
        <f t="shared" si="8"/>
        <v>0</v>
      </c>
      <c r="W52" s="68">
        <f t="shared" si="8"/>
        <v>210</v>
      </c>
      <c r="X52" s="68">
        <f t="shared" si="8"/>
        <v>0</v>
      </c>
      <c r="Y52" s="68">
        <f t="shared" si="8"/>
        <v>30</v>
      </c>
      <c r="Z52" s="69">
        <f t="shared" si="8"/>
        <v>165</v>
      </c>
      <c r="AA52" s="69">
        <f t="shared" si="8"/>
        <v>0</v>
      </c>
      <c r="AB52" s="69">
        <f t="shared" si="8"/>
        <v>150</v>
      </c>
      <c r="AC52" s="70">
        <f t="shared" si="8"/>
        <v>30</v>
      </c>
      <c r="AD52" s="70">
        <f t="shared" si="8"/>
        <v>30</v>
      </c>
      <c r="AE52" s="71">
        <f t="shared" si="8"/>
        <v>30</v>
      </c>
      <c r="AF52" s="71">
        <f t="shared" si="8"/>
        <v>30</v>
      </c>
      <c r="AG52" s="71">
        <f t="shared" si="8"/>
        <v>105</v>
      </c>
      <c r="AH52" s="71">
        <f t="shared" si="8"/>
        <v>30</v>
      </c>
      <c r="AI52" s="71">
        <f t="shared" si="8"/>
        <v>30</v>
      </c>
      <c r="AJ52" s="64">
        <f t="shared" si="8"/>
        <v>2086</v>
      </c>
      <c r="AK52" s="72">
        <f t="shared" si="8"/>
        <v>180</v>
      </c>
    </row>
    <row r="53" spans="1:39" s="7" customFormat="1" ht="20.149999999999999" customHeight="1" thickBot="1" x14ac:dyDescent="0.35">
      <c r="A53" s="131" t="s">
        <v>109</v>
      </c>
      <c r="B53" s="132"/>
      <c r="C53" s="132"/>
      <c r="D53" s="132"/>
      <c r="E53" s="133"/>
      <c r="F53" s="73">
        <f t="shared" ref="F53:AK53" si="9">SUM(F12:F51)-F13</f>
        <v>105</v>
      </c>
      <c r="G53" s="73">
        <f t="shared" si="9"/>
        <v>0</v>
      </c>
      <c r="H53" s="73">
        <f t="shared" si="9"/>
        <v>346</v>
      </c>
      <c r="I53" s="73">
        <f t="shared" si="9"/>
        <v>0</v>
      </c>
      <c r="J53" s="73">
        <f t="shared" si="9"/>
        <v>30</v>
      </c>
      <c r="K53" s="74">
        <f t="shared" si="9"/>
        <v>120</v>
      </c>
      <c r="L53" s="74">
        <f t="shared" si="9"/>
        <v>0</v>
      </c>
      <c r="M53" s="74">
        <f t="shared" si="9"/>
        <v>270</v>
      </c>
      <c r="N53" s="74">
        <f t="shared" si="9"/>
        <v>0</v>
      </c>
      <c r="O53" s="74">
        <f t="shared" si="9"/>
        <v>30</v>
      </c>
      <c r="P53" s="75">
        <f t="shared" si="9"/>
        <v>120</v>
      </c>
      <c r="Q53" s="75">
        <f t="shared" si="9"/>
        <v>0</v>
      </c>
      <c r="R53" s="75">
        <f t="shared" si="9"/>
        <v>315</v>
      </c>
      <c r="S53" s="75">
        <f t="shared" si="9"/>
        <v>0</v>
      </c>
      <c r="T53" s="75">
        <f t="shared" si="9"/>
        <v>30</v>
      </c>
      <c r="U53" s="76">
        <f t="shared" si="9"/>
        <v>150</v>
      </c>
      <c r="V53" s="76">
        <f t="shared" si="9"/>
        <v>0</v>
      </c>
      <c r="W53" s="76">
        <f t="shared" si="9"/>
        <v>210</v>
      </c>
      <c r="X53" s="76">
        <f t="shared" si="9"/>
        <v>0</v>
      </c>
      <c r="Y53" s="76">
        <f t="shared" si="9"/>
        <v>30</v>
      </c>
      <c r="Z53" s="77">
        <f t="shared" si="9"/>
        <v>165</v>
      </c>
      <c r="AA53" s="77">
        <f t="shared" si="9"/>
        <v>0</v>
      </c>
      <c r="AB53" s="77">
        <f t="shared" si="9"/>
        <v>150</v>
      </c>
      <c r="AC53" s="78">
        <f t="shared" si="9"/>
        <v>30</v>
      </c>
      <c r="AD53" s="78">
        <f t="shared" si="9"/>
        <v>30</v>
      </c>
      <c r="AE53" s="79">
        <f t="shared" si="9"/>
        <v>30</v>
      </c>
      <c r="AF53" s="79">
        <f t="shared" si="9"/>
        <v>30</v>
      </c>
      <c r="AG53" s="79">
        <f t="shared" si="9"/>
        <v>105</v>
      </c>
      <c r="AH53" s="79">
        <f t="shared" si="9"/>
        <v>30</v>
      </c>
      <c r="AI53" s="79">
        <f t="shared" si="9"/>
        <v>30</v>
      </c>
      <c r="AJ53" s="80">
        <f t="shared" si="9"/>
        <v>2176</v>
      </c>
      <c r="AK53" s="81">
        <f t="shared" si="9"/>
        <v>180</v>
      </c>
    </row>
    <row r="54" spans="1:39" ht="20.149999999999999" customHeight="1" x14ac:dyDescent="0.3">
      <c r="A54" s="4"/>
      <c r="B54" s="13"/>
      <c r="C54" s="3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</row>
    <row r="55" spans="1:39" ht="20.149999999999999" customHeight="1" x14ac:dyDescent="0.3">
      <c r="A55" s="4"/>
      <c r="B55" s="8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9" ht="20.149999999999999" customHeight="1" x14ac:dyDescent="0.3">
      <c r="A56" s="4"/>
      <c r="B56" s="84" t="s">
        <v>110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</row>
    <row r="57" spans="1:39" ht="20.149999999999999" customHeight="1" x14ac:dyDescent="0.3">
      <c r="A57" s="4"/>
      <c r="B57" s="84"/>
      <c r="C57" s="85"/>
      <c r="D57" s="85"/>
      <c r="E57" s="85"/>
      <c r="F57" s="85"/>
      <c r="G57" s="85"/>
      <c r="H57" s="85"/>
      <c r="I57" s="85"/>
      <c r="J57" s="85"/>
      <c r="K57" s="8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9" ht="20.149999999999999" customHeight="1" x14ac:dyDescent="0.3">
      <c r="A58" s="4"/>
      <c r="B58" s="84" t="s">
        <v>114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</row>
    <row r="59" spans="1:39" ht="20.149999999999999" customHeight="1" x14ac:dyDescent="0.3">
      <c r="A59" s="4"/>
      <c r="B59" s="84" t="s">
        <v>111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9" ht="20.149999999999999" customHeight="1" x14ac:dyDescent="0.3">
      <c r="A60" s="4"/>
      <c r="B60" s="84" t="s">
        <v>112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9" ht="20.149999999999999" customHeight="1" x14ac:dyDescent="0.3">
      <c r="A61" s="4"/>
      <c r="B61" s="84" t="s">
        <v>113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9" ht="16.5" customHeight="1" x14ac:dyDescent="0.3">
      <c r="A62" s="4"/>
      <c r="B62" s="84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4" spans="1:39" ht="16.5" customHeight="1" x14ac:dyDescent="0.3">
      <c r="A64" s="4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7" spans="1:37" x14ac:dyDescent="0.3">
      <c r="A67" s="4"/>
      <c r="B67" s="13"/>
      <c r="C67" s="3"/>
      <c r="D67" s="82"/>
      <c r="E67" s="88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</row>
    <row r="68" spans="1:37" x14ac:dyDescent="0.3">
      <c r="A68" s="4"/>
      <c r="B68" s="13"/>
      <c r="C68" s="3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</row>
  </sheetData>
  <sheetProtection selectLockedCells="1" selectUnlockedCells="1"/>
  <mergeCells count="64">
    <mergeCell ref="B21:B22"/>
    <mergeCell ref="A21:A22"/>
    <mergeCell ref="B23:B24"/>
    <mergeCell ref="A23:A24"/>
    <mergeCell ref="AK15:AK17"/>
    <mergeCell ref="AE15:AE17"/>
    <mergeCell ref="AF15:AF17"/>
    <mergeCell ref="AG15:AG17"/>
    <mergeCell ref="AH15:AH17"/>
    <mergeCell ref="AI15:AI17"/>
    <mergeCell ref="AJ15:AJ17"/>
    <mergeCell ref="AD15:AD17"/>
    <mergeCell ref="S15:S17"/>
    <mergeCell ref="T15:T17"/>
    <mergeCell ref="U15:U17"/>
    <mergeCell ref="V15:V17"/>
    <mergeCell ref="N15:N17"/>
    <mergeCell ref="O15:O17"/>
    <mergeCell ref="Q15:Q17"/>
    <mergeCell ref="AB15:AB17"/>
    <mergeCell ref="AC15:AC17"/>
    <mergeCell ref="P15:P17"/>
    <mergeCell ref="W15:W17"/>
    <mergeCell ref="X15:X17"/>
    <mergeCell ref="Y15:Y17"/>
    <mergeCell ref="Z15:Z17"/>
    <mergeCell ref="AA15:AA17"/>
    <mergeCell ref="I15:I17"/>
    <mergeCell ref="J15:J17"/>
    <mergeCell ref="K15:K17"/>
    <mergeCell ref="L15:L17"/>
    <mergeCell ref="M15:M17"/>
    <mergeCell ref="U9:Y9"/>
    <mergeCell ref="Z9:AD9"/>
    <mergeCell ref="AE9:AI9"/>
    <mergeCell ref="A15:A17"/>
    <mergeCell ref="C15:C17"/>
    <mergeCell ref="D15:D17"/>
    <mergeCell ref="E15:E17"/>
    <mergeCell ref="F15:F17"/>
    <mergeCell ref="A11:AK11"/>
    <mergeCell ref="A13:A14"/>
    <mergeCell ref="C13:C14"/>
    <mergeCell ref="D13:D14"/>
    <mergeCell ref="E13:E14"/>
    <mergeCell ref="R15:R17"/>
    <mergeCell ref="G15:G17"/>
    <mergeCell ref="H15:H17"/>
    <mergeCell ref="A52:E52"/>
    <mergeCell ref="A53:E53"/>
    <mergeCell ref="A1:AK1"/>
    <mergeCell ref="A7:E7"/>
    <mergeCell ref="F7:AK7"/>
    <mergeCell ref="A8:A10"/>
    <mergeCell ref="B8:B10"/>
    <mergeCell ref="C8:E9"/>
    <mergeCell ref="F8:O8"/>
    <mergeCell ref="P8:Y8"/>
    <mergeCell ref="Z8:AI8"/>
    <mergeCell ref="AJ8:AJ10"/>
    <mergeCell ref="AK8:AK10"/>
    <mergeCell ref="F9:J9"/>
    <mergeCell ref="K9:O9"/>
    <mergeCell ref="P9:T9"/>
  </mergeCells>
  <printOptions horizontalCentered="1"/>
  <pageMargins left="0.51180555555555551" right="0.51180555555555551" top="0.55138888888888893" bottom="0.55138888888888893" header="0.51180555555555551" footer="0.31527777777777777"/>
  <pageSetup paperSize="9" scale="60" firstPageNumber="0" orientation="landscape" horizontalDpi="300" verticalDpi="300" r:id="rId1"/>
  <headerFooter alignWithMargins="0">
    <oddFooter>&amp;RStr.&amp;P/&amp;N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Wadolowska-Lesner</dc:creator>
  <cp:keywords/>
  <dc:description/>
  <cp:lastModifiedBy>Katarzyna Wadolowska-Lesner</cp:lastModifiedBy>
  <cp:revision/>
  <dcterms:created xsi:type="dcterms:W3CDTF">2021-06-05T12:02:55Z</dcterms:created>
  <dcterms:modified xsi:type="dcterms:W3CDTF">2022-03-26T05:59:54Z</dcterms:modified>
  <cp:category/>
  <cp:contentStatus/>
</cp:coreProperties>
</file>