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Program_studiów_-_siatki" sheetId="1" r:id="rId1"/>
  </sheets>
  <definedNames>
    <definedName name="_xlnm.Print_Area" localSheetId="0">'Program_studiów_-_siatki'!$A$1:$AM$87</definedName>
    <definedName name="Z_1D6540F9_5289_4EF9_A636_8E5119E84BA2__wvu_PrintArea" localSheetId="0">'Program_studiów_-_siatki'!$A$1:$AM$87</definedName>
    <definedName name="Z_1D6540F9_5289_4EF9_A636_8E5119E84BA2__wvu_Rows" localSheetId="0">"[$'Program studiów - siatki'.$A$57:.$AMJ$64];[$'Program studiów - siatki'.$A$70:.$AMJ$70]"</definedName>
    <definedName name="Z_A42CD5EA_A5DB_446B_B3DB_DE357446684B__wvu_PrintArea" localSheetId="0">'Program_studiów_-_siatki'!$A$1:$AM$87</definedName>
    <definedName name="Z_A42CD5EA_A5DB_446B_B3DB_DE357446684B__wvu_Rows" localSheetId="0">"[$'Program studiów - siatki'.$A$57:.$AMJ$64];[$'Program studiów - siatki'.$A$70:.$AMJ$70]"</definedName>
    <definedName name="Z_CF281208_FE35_491F_81E3_7131ED4E3B1B__wvu_PrintArea" localSheetId="0">'Program_studiów_-_siatki'!$A$1:$AM$87</definedName>
    <definedName name="Z_CF281208_FE35_491F_81E3_7131ED4E3B1B__wvu_Rows" localSheetId="0">'Program_studiów_-_siatki'!#REF!</definedName>
  </definedNames>
  <calcPr fullCalcOnLoad="1"/>
</workbook>
</file>

<file path=xl/sharedStrings.xml><?xml version="1.0" encoding="utf-8"?>
<sst xmlns="http://schemas.openxmlformats.org/spreadsheetml/2006/main" count="151" uniqueCount="121">
  <si>
    <t>WYDZIAŁ FILOLOGICZNY</t>
  </si>
  <si>
    <t>KIERUNEK:  SLAWISTYKA</t>
  </si>
  <si>
    <t>Specjalność językoznawczo-kulturoznawcza</t>
  </si>
  <si>
    <t>Specjalność literaturoznawczo-kulturoznawcza</t>
  </si>
  <si>
    <t>Zmiany w planie studiów zatwierdzone przez Radę Wydziału 11 V 2017 roku.</t>
  </si>
  <si>
    <t>Rozkład godzin</t>
  </si>
  <si>
    <t>Lp.</t>
  </si>
  <si>
    <t>Przedmiot</t>
  </si>
  <si>
    <t>kod</t>
  </si>
  <si>
    <t>forma zal. po semestrze</t>
  </si>
  <si>
    <t>I rok</t>
  </si>
  <si>
    <t>II rok</t>
  </si>
  <si>
    <t>III rok</t>
  </si>
  <si>
    <t>Razem godz.</t>
  </si>
  <si>
    <t>Razem ECTS</t>
  </si>
  <si>
    <t>1 semestr</t>
  </si>
  <si>
    <t>2 semestr</t>
  </si>
  <si>
    <t>3 semestr</t>
  </si>
  <si>
    <t>4 semestr</t>
  </si>
  <si>
    <t>5 semestr</t>
  </si>
  <si>
    <t>6 semestr</t>
  </si>
  <si>
    <t>E</t>
  </si>
  <si>
    <t>ZO</t>
  </si>
  <si>
    <t>Z</t>
  </si>
  <si>
    <t>W</t>
  </si>
  <si>
    <t>K</t>
  </si>
  <si>
    <t>ĆW</t>
  </si>
  <si>
    <t>S</t>
  </si>
  <si>
    <t>ECTS</t>
  </si>
  <si>
    <t>A. GRUPA TREŚCI OGÓLNYCH</t>
  </si>
  <si>
    <t>1.</t>
  </si>
  <si>
    <t>Wykład wydziałowy</t>
  </si>
  <si>
    <t>2.</t>
  </si>
  <si>
    <t>Wykład ogólnouczelniany</t>
  </si>
  <si>
    <t>3.</t>
  </si>
  <si>
    <t>Wychowanie fizyczne</t>
  </si>
  <si>
    <t>4.</t>
  </si>
  <si>
    <t>Lektorat języka obcego (poziom B2)</t>
  </si>
  <si>
    <t>5.</t>
  </si>
  <si>
    <t>Kultura języka polskiego</t>
  </si>
  <si>
    <t>razem</t>
  </si>
  <si>
    <t>B. GRUPA TREŚCI PODSTAWOWYCH I KIERUNKOWYCH</t>
  </si>
  <si>
    <t>6.</t>
  </si>
  <si>
    <t>Praktyczna nauka języka serbskiego/ chorwackiego</t>
  </si>
  <si>
    <t>2, 4, 5</t>
  </si>
  <si>
    <t>1, 3, 6</t>
  </si>
  <si>
    <t>7.</t>
  </si>
  <si>
    <t>Językoznawstwo ogólne</t>
  </si>
  <si>
    <t>8.</t>
  </si>
  <si>
    <t>Wstęp do literaturoznawstwa</t>
  </si>
  <si>
    <t>9.</t>
  </si>
  <si>
    <t>Polityka i popkultura Jugosławii i państw postjugosłowiańskich</t>
  </si>
  <si>
    <t>10.</t>
  </si>
  <si>
    <t>Turystyka kulturowa w krajach postjugosłowiańskich</t>
  </si>
  <si>
    <t>11.</t>
  </si>
  <si>
    <t>Zarys dziejów Słowiańszczyzny Południowej</t>
  </si>
  <si>
    <t>12.</t>
  </si>
  <si>
    <t>Literatura południowosłowiańska a sztuki wizualne (film, teatr, malarstwo)</t>
  </si>
  <si>
    <t>13.</t>
  </si>
  <si>
    <t>Gramatyka opisowa języka polskiego</t>
  </si>
  <si>
    <t>1, 2</t>
  </si>
  <si>
    <t>14.</t>
  </si>
  <si>
    <t>Podstawy języka łacińskiego</t>
  </si>
  <si>
    <t>15.</t>
  </si>
  <si>
    <t>Gramatyka opisowa języka kierunkowego z elementami dialektów</t>
  </si>
  <si>
    <t>2, 3</t>
  </si>
  <si>
    <t>16.</t>
  </si>
  <si>
    <t>Historia literatury serbskiej i chorwackiej</t>
  </si>
  <si>
    <t>2, 3, 4, 5</t>
  </si>
  <si>
    <t>2,3,4,5</t>
  </si>
  <si>
    <t>17.</t>
  </si>
  <si>
    <t>Podstawy języka greckiego</t>
  </si>
  <si>
    <t>18.</t>
  </si>
  <si>
    <t>Język i piśmiennictwo w ujęciu historycznym</t>
  </si>
  <si>
    <t>19.</t>
  </si>
  <si>
    <t>Lektorat drugiego języka słowiańskiego *</t>
  </si>
  <si>
    <t>20.</t>
  </si>
  <si>
    <t>Kultura ludowa narodów bałkańskich</t>
  </si>
  <si>
    <t>21.</t>
  </si>
  <si>
    <t>Współczesna literatura serbska i chorwacka po 1945 roku</t>
  </si>
  <si>
    <t>22.</t>
  </si>
  <si>
    <t>Podstawy teorii przekładu</t>
  </si>
  <si>
    <t>23.</t>
  </si>
  <si>
    <t>Historia filozofii</t>
  </si>
  <si>
    <t>24.</t>
  </si>
  <si>
    <t>Język staro-cerkiewno-słowiański</t>
  </si>
  <si>
    <t>25.</t>
  </si>
  <si>
    <t>Seminarium licencjackie ***</t>
  </si>
  <si>
    <t>5, 6</t>
  </si>
  <si>
    <r>
      <t xml:space="preserve">C1. </t>
    </r>
    <r>
      <rPr>
        <b/>
        <sz val="11"/>
        <color indexed="8"/>
        <rFont val="Calibri"/>
        <family val="2"/>
      </rPr>
      <t>SPECJALNOŚĆ JĘZYKOZNAWCZO-KULTUROZNAWCZA</t>
    </r>
  </si>
  <si>
    <t>26.</t>
  </si>
  <si>
    <t>Przejawy globalizacji w języku serbskim i chorwackim</t>
  </si>
  <si>
    <t>27.</t>
  </si>
  <si>
    <t>Praca z rękopisem i starodrukiem słowiańskim</t>
  </si>
  <si>
    <t>28.</t>
  </si>
  <si>
    <t>Gramatyka porównawcza języków słowiańskich</t>
  </si>
  <si>
    <t>29.</t>
  </si>
  <si>
    <t>Pragmatyka języka</t>
  </si>
  <si>
    <r>
      <t xml:space="preserve">C2. </t>
    </r>
    <r>
      <rPr>
        <b/>
        <sz val="11"/>
        <color indexed="8"/>
        <rFont val="Calibri"/>
        <family val="2"/>
      </rPr>
      <t>SPECJALNOŚĆ LITERATUROZNAWCZO-KULTUROZNAWCZA</t>
    </r>
  </si>
  <si>
    <t>30.</t>
  </si>
  <si>
    <t>Literatura powszechna</t>
  </si>
  <si>
    <t>31.</t>
  </si>
  <si>
    <t>Południowosłowiańska literatura faktu</t>
  </si>
  <si>
    <t>32.</t>
  </si>
  <si>
    <t>Dziedzictwo kulturowe Jugosławii</t>
  </si>
  <si>
    <t>33.</t>
  </si>
  <si>
    <t>Historia kina jugosłowiańskiego</t>
  </si>
  <si>
    <t>34.</t>
  </si>
  <si>
    <t>razem :</t>
  </si>
  <si>
    <t>SPECJALNOŚĆ JĘZYKOZNAWCZO-KULTUROZNAWCZA</t>
  </si>
  <si>
    <t>SPECJALNOŚĆ LITERATUROZNAWCZO-KULTUROZNAWCZA</t>
  </si>
  <si>
    <t>W trakcie I roku studenci zobowiązani są do zaliczenia szkolenia z zakresu BHP oraz ochrony własności intelektualnej.</t>
  </si>
  <si>
    <t>* do wyboru język rosyjski lub słoweński</t>
  </si>
  <si>
    <t>** w konwersatorium bierze udział cały rok</t>
  </si>
  <si>
    <t>*** seminarium obejmuje napisanie pracy licencjackiej</t>
  </si>
  <si>
    <r>
      <t>kursywą</t>
    </r>
    <r>
      <rPr>
        <i/>
        <u val="single"/>
        <sz val="11"/>
        <color indexed="8"/>
        <rFont val="Calibri"/>
        <family val="2"/>
      </rPr>
      <t xml:space="preserve"> wyróżniono przedmioty do wyboru</t>
    </r>
  </si>
  <si>
    <t>PLAN STUDIÓW STACJONARNYCH PIERWSZEGO STOPNIA OD ROKU AKADEMICKIEGO 2020/2021</t>
  </si>
  <si>
    <t>Praktyki zawodowe****</t>
  </si>
  <si>
    <t>Fakultet kierunkowy *****</t>
  </si>
  <si>
    <t>**** praktyki zawodowe w wymiarze 80 h</t>
  </si>
  <si>
    <t>****8 spośród zaproponowanych w danym roku akademickim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</si>
</sst>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&quot;[$zł-415];[Red]&quot;-&quot;#,##0.00&quot; &quot;[$zł-415]"/>
  </numFmts>
  <fonts count="56">
    <font>
      <sz val="11"/>
      <color rgb="FF000000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i/>
      <u val="single"/>
      <sz val="11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sz val="12"/>
      <color indexed="17"/>
      <name val="Calibri"/>
      <family val="2"/>
    </font>
    <font>
      <b/>
      <i/>
      <sz val="16"/>
      <color indexed="8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60"/>
      <name val="Calibri"/>
      <family val="2"/>
    </font>
    <font>
      <b/>
      <sz val="12"/>
      <color indexed="52"/>
      <name val="Calibri"/>
      <family val="2"/>
    </font>
    <font>
      <b/>
      <i/>
      <u val="single"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23"/>
      <name val="Calibri"/>
      <family val="2"/>
    </font>
    <font>
      <sz val="12"/>
      <color indexed="10"/>
      <name val="Calibri"/>
      <family val="2"/>
    </font>
    <font>
      <sz val="18"/>
      <color indexed="54"/>
      <name val="Calibri Light"/>
      <family val="2"/>
    </font>
    <font>
      <sz val="12"/>
      <color indexed="20"/>
      <name val="Calibri"/>
      <family val="2"/>
    </font>
    <font>
      <sz val="8"/>
      <color indexed="8"/>
      <name val="Calibri"/>
      <family val="2"/>
    </font>
    <font>
      <i/>
      <sz val="10"/>
      <color indexed="8"/>
      <name val="Times New Roman"/>
      <family val="1"/>
    </font>
    <font>
      <i/>
      <sz val="11"/>
      <color indexed="8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sz val="14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sz val="12"/>
      <color rgb="FF006100"/>
      <name val="Calibri"/>
      <family val="2"/>
    </font>
    <font>
      <b/>
      <i/>
      <sz val="16"/>
      <color rgb="FF0000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i/>
      <u val="single"/>
      <sz val="11"/>
      <color rgb="FF000000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FF0000"/>
      <name val="Calibri"/>
      <family val="2"/>
    </font>
    <font>
      <sz val="18"/>
      <color theme="3"/>
      <name val="Calibri Light"/>
      <family val="2"/>
    </font>
    <font>
      <sz val="12"/>
      <color rgb="FF9C0006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Calibri"/>
      <family val="2"/>
    </font>
    <font>
      <i/>
      <sz val="10"/>
      <color rgb="FF000000"/>
      <name val="Times New Roman"/>
      <family val="1"/>
    </font>
    <font>
      <i/>
      <sz val="11"/>
      <color rgb="FF000000"/>
      <name val="Calibri"/>
      <family val="2"/>
    </font>
    <font>
      <sz val="10"/>
      <color rgb="FF000000"/>
      <name val="Calibri"/>
      <family val="2"/>
    </font>
    <font>
      <u val="single"/>
      <sz val="11"/>
      <color rgb="FF000000"/>
      <name val="Calibri"/>
      <family val="2"/>
    </font>
    <font>
      <sz val="14"/>
      <color rgb="FF00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6969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/>
      <right/>
      <top/>
      <bottom style="thin">
        <color rgb="FF3C3C3C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29" fillId="0" borderId="0" applyFont="0" applyFill="0" applyBorder="0" applyAlignment="0" applyProtection="0"/>
    <xf numFmtId="164" fontId="29" fillId="0" borderId="0" applyFont="0" applyFill="0" applyBorder="0" applyAlignment="0" applyProtection="0"/>
    <xf numFmtId="0" fontId="34" fillId="0" borderId="0" applyNumberFormat="0" applyBorder="0" applyProtection="0">
      <alignment horizontal="center"/>
    </xf>
    <xf numFmtId="0" fontId="34" fillId="0" borderId="0" applyNumberFormat="0" applyBorder="0" applyProtection="0">
      <alignment horizontal="center" textRotation="90"/>
    </xf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0" fillId="0" borderId="0" applyNumberFormat="0" applyFont="0" applyBorder="0" applyProtection="0">
      <alignment/>
    </xf>
    <xf numFmtId="0" fontId="41" fillId="27" borderId="1" applyNumberFormat="0" applyAlignment="0" applyProtection="0"/>
    <xf numFmtId="9" fontId="29" fillId="0" borderId="0" applyFont="0" applyFill="0" applyBorder="0" applyAlignment="0" applyProtection="0"/>
    <xf numFmtId="0" fontId="42" fillId="0" borderId="0" applyNumberFormat="0" applyBorder="0" applyProtection="0">
      <alignment/>
    </xf>
    <xf numFmtId="166" fontId="42" fillId="0" borderId="0" applyBorder="0" applyProtection="0">
      <alignment/>
    </xf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9" fillId="31" borderId="9" applyNumberFormat="0" applyFon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49" fillId="0" borderId="0" xfId="0" applyFont="1" applyAlignment="1">
      <alignment horizontal="left" vertical="center" wrapText="1"/>
    </xf>
    <xf numFmtId="0" fontId="50" fillId="0" borderId="0" xfId="0" applyFont="1" applyAlignment="1">
      <alignment wrapText="1"/>
    </xf>
    <xf numFmtId="0" fontId="51" fillId="0" borderId="0" xfId="53" applyFont="1" applyFill="1" applyAlignment="1" applyProtection="1">
      <alignment horizontal="left" vertical="center"/>
      <protection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vertical="center" wrapText="1"/>
    </xf>
    <xf numFmtId="0" fontId="49" fillId="38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52" fillId="0" borderId="10" xfId="0" applyFon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7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8" borderId="10" xfId="0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49" fillId="0" borderId="0" xfId="0" applyFont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52" fillId="0" borderId="10" xfId="0" applyFont="1" applyFill="1" applyBorder="1" applyAlignment="1">
      <alignment vertical="center" wrapText="1"/>
    </xf>
    <xf numFmtId="0" fontId="0" fillId="39" borderId="10" xfId="0" applyFill="1" applyBorder="1" applyAlignment="1">
      <alignment horizontal="center" vertical="center" wrapText="1"/>
    </xf>
    <xf numFmtId="0" fontId="0" fillId="40" borderId="10" xfId="0" applyFill="1" applyBorder="1" applyAlignment="1">
      <alignment horizontal="center" vertical="center" wrapText="1"/>
    </xf>
    <xf numFmtId="0" fontId="0" fillId="41" borderId="10" xfId="0" applyFill="1" applyBorder="1" applyAlignment="1">
      <alignment horizontal="center" vertical="center" wrapText="1"/>
    </xf>
    <xf numFmtId="0" fontId="49" fillId="39" borderId="10" xfId="0" applyFont="1" applyFill="1" applyBorder="1" applyAlignment="1">
      <alignment horizontal="center" vertical="center" wrapText="1"/>
    </xf>
    <xf numFmtId="0" fontId="49" fillId="40" borderId="10" xfId="0" applyFont="1" applyFill="1" applyBorder="1" applyAlignment="1">
      <alignment horizontal="center" vertical="center" wrapText="1"/>
    </xf>
    <xf numFmtId="0" fontId="49" fillId="41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3" fillId="0" borderId="0" xfId="0" applyFont="1" applyAlignment="1">
      <alignment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55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horizontal="center"/>
    </xf>
    <xf numFmtId="0" fontId="49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/>
    </xf>
    <xf numFmtId="0" fontId="52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 wrapText="1"/>
    </xf>
    <xf numFmtId="0" fontId="49" fillId="36" borderId="10" xfId="0" applyFont="1" applyFill="1" applyBorder="1" applyAlignment="1">
      <alignment horizontal="center" vertical="center" wrapText="1"/>
    </xf>
    <xf numFmtId="0" fontId="49" fillId="37" borderId="10" xfId="0" applyFont="1" applyFill="1" applyBorder="1" applyAlignment="1">
      <alignment horizontal="center" vertical="center" wrapText="1"/>
    </xf>
    <xf numFmtId="0" fontId="49" fillId="38" borderId="10" xfId="0" applyFont="1" applyFill="1" applyBorder="1" applyAlignment="1">
      <alignment horizontal="center" vertical="center" wrapText="1"/>
    </xf>
    <xf numFmtId="0" fontId="0" fillId="42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0" fontId="0" fillId="42" borderId="10" xfId="0" applyFill="1" applyBorder="1" applyAlignment="1">
      <alignment/>
    </xf>
    <xf numFmtId="0" fontId="49" fillId="0" borderId="0" xfId="0" applyFont="1" applyFill="1" applyAlignment="1">
      <alignment horizontal="left" wrapText="1"/>
    </xf>
    <xf numFmtId="0" fontId="54" fillId="0" borderId="0" xfId="0" applyFont="1" applyFill="1" applyAlignment="1">
      <alignment horizontal="left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eading" xfId="44"/>
    <cellStyle name="Heading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_Arkusz1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1"/>
  <sheetViews>
    <sheetView tabSelected="1" zoomScale="80" zoomScaleNormal="80" zoomScalePageLayoutView="0" workbookViewId="0" topLeftCell="A6">
      <selection activeCell="AL57" sqref="AL57"/>
    </sheetView>
  </sheetViews>
  <sheetFormatPr defaultColWidth="9.421875" defaultRowHeight="15" customHeight="1"/>
  <cols>
    <col min="1" max="1" width="4.57421875" style="0" customWidth="1"/>
    <col min="2" max="2" width="37.7109375" style="4" customWidth="1"/>
    <col min="3" max="3" width="6.8515625" style="1" hidden="1" customWidth="1"/>
    <col min="4" max="4" width="7.8515625" style="34" customWidth="1"/>
    <col min="5" max="5" width="6.140625" style="1" customWidth="1"/>
    <col min="6" max="6" width="6.8515625" style="1" customWidth="1"/>
    <col min="7" max="7" width="5.28125" style="1" customWidth="1"/>
    <col min="8" max="8" width="5.7109375" style="1" customWidth="1"/>
    <col min="9" max="9" width="5.00390625" style="1" customWidth="1"/>
    <col min="10" max="10" width="4.8515625" style="1" customWidth="1"/>
    <col min="11" max="11" width="6.00390625" style="1" customWidth="1"/>
    <col min="12" max="12" width="5.00390625" style="1" customWidth="1"/>
    <col min="13" max="14" width="5.140625" style="1" customWidth="1"/>
    <col min="15" max="16" width="4.8515625" style="1" customWidth="1"/>
    <col min="17" max="17" width="5.00390625" style="1" customWidth="1"/>
    <col min="18" max="18" width="5.140625" style="1" customWidth="1"/>
    <col min="19" max="19" width="5.00390625" style="1" customWidth="1"/>
    <col min="20" max="21" width="5.140625" style="1" customWidth="1"/>
    <col min="22" max="22" width="4.8515625" style="1" customWidth="1"/>
    <col min="23" max="23" width="5.421875" style="1" customWidth="1"/>
    <col min="24" max="24" width="5.140625" style="1" customWidth="1"/>
    <col min="25" max="25" width="5.28125" style="1" customWidth="1"/>
    <col min="26" max="28" width="5.140625" style="1" customWidth="1"/>
    <col min="29" max="29" width="5.00390625" style="1" customWidth="1"/>
    <col min="30" max="30" width="5.140625" style="1" customWidth="1"/>
    <col min="31" max="31" width="5.00390625" style="1" customWidth="1"/>
    <col min="32" max="32" width="5.57421875" style="1" customWidth="1"/>
    <col min="33" max="33" width="5.140625" style="1" customWidth="1"/>
    <col min="34" max="34" width="6.00390625" style="1" customWidth="1"/>
    <col min="35" max="35" width="5.421875" style="1" customWidth="1"/>
    <col min="36" max="36" width="5.140625" style="1" customWidth="1"/>
    <col min="37" max="37" width="7.57421875" style="1" customWidth="1"/>
    <col min="38" max="38" width="9.00390625" style="1" customWidth="1"/>
    <col min="39" max="39" width="6.00390625" style="1" customWidth="1"/>
  </cols>
  <sheetData>
    <row r="1" spans="1:39" ht="15" customHeight="1">
      <c r="A1" s="40" t="s">
        <v>116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</row>
    <row r="2" spans="2:5" ht="18.75" customHeight="1">
      <c r="B2" s="41" t="s">
        <v>0</v>
      </c>
      <c r="C2" s="41"/>
      <c r="D2" s="41"/>
      <c r="E2" s="41"/>
    </row>
    <row r="3" spans="2:39" ht="30.75" customHeight="1">
      <c r="B3" s="41" t="s">
        <v>1</v>
      </c>
      <c r="C3" s="41"/>
      <c r="D3" s="41"/>
      <c r="E3" s="4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A3" s="42" t="s">
        <v>2</v>
      </c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</row>
    <row r="4" spans="2:39" ht="15.75" customHeight="1">
      <c r="B4" s="3"/>
      <c r="C4" s="3"/>
      <c r="D4" s="3"/>
      <c r="E4" s="3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AA4" s="42" t="s">
        <v>3</v>
      </c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</row>
    <row r="5" spans="2:39" ht="15.75" customHeight="1">
      <c r="B5" s="3"/>
      <c r="C5" s="3"/>
      <c r="D5" s="3"/>
      <c r="E5" s="3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</row>
    <row r="6" spans="2:25" ht="15.75" customHeight="1">
      <c r="B6" s="3"/>
      <c r="C6" s="3"/>
      <c r="D6" s="3"/>
      <c r="E6" s="3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4:38" ht="15.75" customHeight="1">
      <c r="D7" s="5"/>
      <c r="Q7" s="44" t="s">
        <v>4</v>
      </c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</row>
    <row r="8" spans="1:39" ht="15" customHeight="1">
      <c r="A8" s="45"/>
      <c r="B8" s="45"/>
      <c r="C8" s="45"/>
      <c r="D8" s="45"/>
      <c r="E8" s="45"/>
      <c r="F8" s="45"/>
      <c r="G8" s="46" t="s">
        <v>5</v>
      </c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</row>
    <row r="9" spans="1:39" ht="30" customHeight="1">
      <c r="A9" s="47" t="s">
        <v>6</v>
      </c>
      <c r="B9" s="48" t="s">
        <v>7</v>
      </c>
      <c r="C9" s="48" t="s">
        <v>8</v>
      </c>
      <c r="D9" s="46" t="s">
        <v>9</v>
      </c>
      <c r="E9" s="46"/>
      <c r="F9" s="46"/>
      <c r="G9" s="49" t="s">
        <v>10</v>
      </c>
      <c r="H9" s="49"/>
      <c r="I9" s="49"/>
      <c r="J9" s="49"/>
      <c r="K9" s="49"/>
      <c r="L9" s="49"/>
      <c r="M9" s="49"/>
      <c r="N9" s="49"/>
      <c r="O9" s="49"/>
      <c r="P9" s="49"/>
      <c r="Q9" s="50" t="s">
        <v>11</v>
      </c>
      <c r="R9" s="50"/>
      <c r="S9" s="50"/>
      <c r="T9" s="50"/>
      <c r="U9" s="50"/>
      <c r="V9" s="50"/>
      <c r="W9" s="50"/>
      <c r="X9" s="50"/>
      <c r="Y9" s="50"/>
      <c r="Z9" s="50"/>
      <c r="AA9" s="51" t="s">
        <v>12</v>
      </c>
      <c r="AB9" s="51"/>
      <c r="AC9" s="51"/>
      <c r="AD9" s="51"/>
      <c r="AE9" s="51"/>
      <c r="AF9" s="51"/>
      <c r="AG9" s="51"/>
      <c r="AH9" s="51"/>
      <c r="AI9" s="51"/>
      <c r="AJ9" s="51"/>
      <c r="AK9" s="48" t="s">
        <v>13</v>
      </c>
      <c r="AL9" s="48" t="s">
        <v>14</v>
      </c>
      <c r="AM9" s="45"/>
    </row>
    <row r="10" spans="1:39" s="12" customFormat="1" ht="22.5" customHeight="1">
      <c r="A10" s="47"/>
      <c r="B10" s="48"/>
      <c r="C10" s="48"/>
      <c r="D10" s="46"/>
      <c r="E10" s="46"/>
      <c r="F10" s="46"/>
      <c r="G10" s="49" t="s">
        <v>15</v>
      </c>
      <c r="H10" s="49"/>
      <c r="I10" s="49"/>
      <c r="J10" s="49"/>
      <c r="K10" s="49"/>
      <c r="L10" s="52" t="s">
        <v>16</v>
      </c>
      <c r="M10" s="52"/>
      <c r="N10" s="52"/>
      <c r="O10" s="52"/>
      <c r="P10" s="52"/>
      <c r="Q10" s="50" t="s">
        <v>17</v>
      </c>
      <c r="R10" s="50"/>
      <c r="S10" s="50"/>
      <c r="T10" s="50"/>
      <c r="U10" s="50"/>
      <c r="V10" s="53" t="s">
        <v>18</v>
      </c>
      <c r="W10" s="53"/>
      <c r="X10" s="53"/>
      <c r="Y10" s="53"/>
      <c r="Z10" s="53"/>
      <c r="AA10" s="51" t="s">
        <v>19</v>
      </c>
      <c r="AB10" s="51"/>
      <c r="AC10" s="51"/>
      <c r="AD10" s="51"/>
      <c r="AE10" s="51"/>
      <c r="AF10" s="54" t="s">
        <v>20</v>
      </c>
      <c r="AG10" s="54"/>
      <c r="AH10" s="54"/>
      <c r="AI10" s="54"/>
      <c r="AJ10" s="54"/>
      <c r="AK10" s="48"/>
      <c r="AL10" s="48"/>
      <c r="AM10" s="45"/>
    </row>
    <row r="11" spans="1:39" s="12" customFormat="1" ht="30" customHeight="1">
      <c r="A11" s="47"/>
      <c r="B11" s="48"/>
      <c r="C11" s="48"/>
      <c r="D11" s="13" t="s">
        <v>21</v>
      </c>
      <c r="E11" s="13" t="s">
        <v>22</v>
      </c>
      <c r="F11" s="13" t="s">
        <v>23</v>
      </c>
      <c r="G11" s="6" t="s">
        <v>24</v>
      </c>
      <c r="H11" s="6" t="s">
        <v>25</v>
      </c>
      <c r="I11" s="6" t="s">
        <v>26</v>
      </c>
      <c r="J11" s="6" t="s">
        <v>27</v>
      </c>
      <c r="K11" s="6" t="s">
        <v>28</v>
      </c>
      <c r="L11" s="9" t="s">
        <v>24</v>
      </c>
      <c r="M11" s="9" t="s">
        <v>25</v>
      </c>
      <c r="N11" s="9" t="s">
        <v>26</v>
      </c>
      <c r="O11" s="9" t="s">
        <v>27</v>
      </c>
      <c r="P11" s="9" t="s">
        <v>28</v>
      </c>
      <c r="Q11" s="7" t="s">
        <v>24</v>
      </c>
      <c r="R11" s="7" t="s">
        <v>25</v>
      </c>
      <c r="S11" s="7" t="s">
        <v>26</v>
      </c>
      <c r="T11" s="7" t="s">
        <v>27</v>
      </c>
      <c r="U11" s="7" t="s">
        <v>28</v>
      </c>
      <c r="V11" s="10" t="s">
        <v>24</v>
      </c>
      <c r="W11" s="10" t="s">
        <v>25</v>
      </c>
      <c r="X11" s="10" t="s">
        <v>26</v>
      </c>
      <c r="Y11" s="10" t="s">
        <v>27</v>
      </c>
      <c r="Z11" s="10" t="s">
        <v>28</v>
      </c>
      <c r="AA11" s="8" t="s">
        <v>24</v>
      </c>
      <c r="AB11" s="8" t="s">
        <v>25</v>
      </c>
      <c r="AC11" s="8" t="s">
        <v>26</v>
      </c>
      <c r="AD11" s="8" t="s">
        <v>27</v>
      </c>
      <c r="AE11" s="8" t="s">
        <v>28</v>
      </c>
      <c r="AF11" s="11" t="s">
        <v>24</v>
      </c>
      <c r="AG11" s="11" t="s">
        <v>25</v>
      </c>
      <c r="AH11" s="11" t="s">
        <v>26</v>
      </c>
      <c r="AI11" s="11" t="s">
        <v>27</v>
      </c>
      <c r="AJ11" s="11" t="s">
        <v>28</v>
      </c>
      <c r="AK11" s="48"/>
      <c r="AL11" s="48"/>
      <c r="AM11" s="45"/>
    </row>
    <row r="12" spans="1:39" ht="15" customHeight="1">
      <c r="A12" s="55" t="s">
        <v>29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</row>
    <row r="13" spans="1:39" ht="15" customHeight="1">
      <c r="A13" s="14" t="s">
        <v>30</v>
      </c>
      <c r="B13" s="15" t="s">
        <v>31</v>
      </c>
      <c r="C13" s="16"/>
      <c r="D13" s="13"/>
      <c r="E13" s="16">
        <v>4</v>
      </c>
      <c r="F13" s="16"/>
      <c r="G13" s="17"/>
      <c r="H13" s="17"/>
      <c r="I13" s="17"/>
      <c r="J13" s="17"/>
      <c r="K13" s="17"/>
      <c r="L13" s="18"/>
      <c r="M13" s="18"/>
      <c r="N13" s="18"/>
      <c r="O13" s="18"/>
      <c r="P13" s="18"/>
      <c r="Q13" s="19"/>
      <c r="R13" s="19"/>
      <c r="S13" s="19"/>
      <c r="T13" s="19"/>
      <c r="U13" s="19"/>
      <c r="V13" s="20">
        <v>30</v>
      </c>
      <c r="W13" s="20"/>
      <c r="X13" s="20"/>
      <c r="Y13" s="20"/>
      <c r="Z13" s="20">
        <v>2</v>
      </c>
      <c r="AA13" s="21"/>
      <c r="AB13" s="21"/>
      <c r="AC13" s="21"/>
      <c r="AD13" s="21"/>
      <c r="AE13" s="21"/>
      <c r="AF13" s="22"/>
      <c r="AG13" s="22"/>
      <c r="AH13" s="22"/>
      <c r="AI13" s="22"/>
      <c r="AJ13" s="22"/>
      <c r="AK13" s="16">
        <f>G13+H13+I13+J13+L13+M13+O13+N13+Q13+R13+S13+T13+V13+W13+X13+Y13+AA13+AB13+AC13+AD13+AF13+AG13+AH13+AI13</f>
        <v>30</v>
      </c>
      <c r="AL13" s="16">
        <v>2</v>
      </c>
      <c r="AM13" s="16"/>
    </row>
    <row r="14" spans="1:39" ht="30" customHeight="1">
      <c r="A14" s="14" t="s">
        <v>32</v>
      </c>
      <c r="B14" s="15" t="s">
        <v>33</v>
      </c>
      <c r="C14" s="16"/>
      <c r="D14" s="13"/>
      <c r="E14" s="16">
        <v>6</v>
      </c>
      <c r="F14" s="16"/>
      <c r="G14" s="17"/>
      <c r="H14" s="17"/>
      <c r="I14" s="17"/>
      <c r="J14" s="17"/>
      <c r="K14" s="17"/>
      <c r="L14" s="18"/>
      <c r="M14" s="18"/>
      <c r="N14" s="18"/>
      <c r="O14" s="18"/>
      <c r="P14" s="18"/>
      <c r="Q14" s="19"/>
      <c r="R14" s="19"/>
      <c r="S14" s="19"/>
      <c r="T14" s="19"/>
      <c r="U14" s="19"/>
      <c r="V14" s="20"/>
      <c r="W14" s="20"/>
      <c r="X14" s="20"/>
      <c r="Y14" s="20"/>
      <c r="Z14" s="20"/>
      <c r="AA14" s="21"/>
      <c r="AB14" s="21"/>
      <c r="AC14" s="21"/>
      <c r="AD14" s="21"/>
      <c r="AE14" s="21"/>
      <c r="AF14" s="22">
        <v>30</v>
      </c>
      <c r="AG14" s="22"/>
      <c r="AH14" s="22"/>
      <c r="AI14" s="22"/>
      <c r="AJ14" s="22">
        <v>2</v>
      </c>
      <c r="AK14" s="16">
        <v>30</v>
      </c>
      <c r="AL14" s="16">
        <v>2</v>
      </c>
      <c r="AM14" s="16"/>
    </row>
    <row r="15" spans="1:39" ht="15" customHeight="1">
      <c r="A15" s="14" t="s">
        <v>34</v>
      </c>
      <c r="B15" s="15" t="s">
        <v>35</v>
      </c>
      <c r="C15" s="16"/>
      <c r="D15" s="13"/>
      <c r="E15" s="16"/>
      <c r="F15" s="16">
        <v>2.3</v>
      </c>
      <c r="G15" s="17"/>
      <c r="H15" s="17"/>
      <c r="I15" s="17"/>
      <c r="J15" s="17"/>
      <c r="K15" s="17"/>
      <c r="L15" s="18"/>
      <c r="M15" s="18"/>
      <c r="N15" s="18">
        <v>30</v>
      </c>
      <c r="O15" s="18"/>
      <c r="P15" s="18"/>
      <c r="Q15" s="19"/>
      <c r="R15" s="19"/>
      <c r="S15" s="19">
        <v>30</v>
      </c>
      <c r="T15" s="19"/>
      <c r="U15" s="19"/>
      <c r="V15" s="20"/>
      <c r="W15" s="20"/>
      <c r="X15" s="20"/>
      <c r="Y15" s="20"/>
      <c r="Z15" s="20"/>
      <c r="AA15" s="21"/>
      <c r="AB15" s="21"/>
      <c r="AC15" s="21"/>
      <c r="AD15" s="21"/>
      <c r="AE15" s="21"/>
      <c r="AF15" s="22"/>
      <c r="AG15" s="22"/>
      <c r="AH15" s="22"/>
      <c r="AI15" s="22"/>
      <c r="AJ15" s="22"/>
      <c r="AK15" s="16">
        <f>G15+H15+I15+J15+L15+M15+O15+N15+Q15+R15+S15+T15+V15+W15+X15+Y15+AA15+AB15+AC15+AD15+AF15+AG15+AH15+AI15</f>
        <v>60</v>
      </c>
      <c r="AL15" s="16">
        <f>K15+P15+U15+Z15+AE15+AJ15</f>
        <v>0</v>
      </c>
      <c r="AM15" s="16"/>
    </row>
    <row r="16" spans="1:39" ht="30" customHeight="1">
      <c r="A16" s="14" t="s">
        <v>36</v>
      </c>
      <c r="B16" s="15" t="s">
        <v>37</v>
      </c>
      <c r="C16" s="16"/>
      <c r="D16" s="13">
        <v>3</v>
      </c>
      <c r="E16" s="13">
        <v>2</v>
      </c>
      <c r="F16" s="16"/>
      <c r="G16" s="17"/>
      <c r="H16" s="17"/>
      <c r="I16" s="17"/>
      <c r="J16" s="17"/>
      <c r="K16" s="17"/>
      <c r="L16" s="18"/>
      <c r="M16" s="18"/>
      <c r="N16" s="18">
        <v>60</v>
      </c>
      <c r="O16" s="18"/>
      <c r="P16" s="18">
        <v>4</v>
      </c>
      <c r="Q16" s="19"/>
      <c r="R16" s="19"/>
      <c r="S16" s="19">
        <v>60</v>
      </c>
      <c r="T16" s="19"/>
      <c r="U16" s="19">
        <v>4</v>
      </c>
      <c r="V16" s="20"/>
      <c r="W16" s="20"/>
      <c r="X16" s="20"/>
      <c r="Y16" s="20"/>
      <c r="Z16" s="20"/>
      <c r="AA16" s="21"/>
      <c r="AB16" s="21"/>
      <c r="AC16" s="21"/>
      <c r="AD16" s="21"/>
      <c r="AE16" s="21"/>
      <c r="AF16" s="22"/>
      <c r="AG16" s="22"/>
      <c r="AH16" s="22"/>
      <c r="AI16" s="22"/>
      <c r="AJ16" s="22"/>
      <c r="AK16" s="16">
        <v>120</v>
      </c>
      <c r="AL16" s="16">
        <f>P16+U16</f>
        <v>8</v>
      </c>
      <c r="AM16" s="16"/>
    </row>
    <row r="17" spans="1:39" ht="17.25" customHeight="1">
      <c r="A17" s="14" t="s">
        <v>38</v>
      </c>
      <c r="B17" s="23" t="s">
        <v>39</v>
      </c>
      <c r="C17" s="16"/>
      <c r="D17" s="13"/>
      <c r="E17" s="16">
        <v>2</v>
      </c>
      <c r="F17" s="16"/>
      <c r="G17" s="17"/>
      <c r="H17" s="17"/>
      <c r="I17" s="17"/>
      <c r="J17" s="17"/>
      <c r="K17" s="17"/>
      <c r="L17" s="18"/>
      <c r="M17" s="18"/>
      <c r="N17" s="18">
        <v>30</v>
      </c>
      <c r="O17" s="18"/>
      <c r="P17" s="18">
        <v>2</v>
      </c>
      <c r="Q17" s="19"/>
      <c r="R17" s="19"/>
      <c r="S17" s="19"/>
      <c r="T17" s="19"/>
      <c r="U17" s="19"/>
      <c r="V17" s="20"/>
      <c r="W17" s="20"/>
      <c r="X17" s="20"/>
      <c r="Y17" s="20"/>
      <c r="Z17" s="20"/>
      <c r="AA17" s="21"/>
      <c r="AB17" s="21"/>
      <c r="AC17" s="21"/>
      <c r="AD17" s="21"/>
      <c r="AE17" s="21"/>
      <c r="AF17" s="22"/>
      <c r="AG17" s="22"/>
      <c r="AH17" s="22"/>
      <c r="AI17" s="22"/>
      <c r="AJ17" s="22"/>
      <c r="AK17" s="16">
        <f>G17+H17+I17+J17+L17+M17+O17+N17+Q17+R17+S17+T17+V17+W17+X17+Y17+AA17+AB17+AC17+AD17+AF17+AG17+AH17+AI17</f>
        <v>30</v>
      </c>
      <c r="AL17" s="16">
        <f>AL14</f>
        <v>2</v>
      </c>
      <c r="AM17" s="16"/>
    </row>
    <row r="18" spans="1:39" s="24" customFormat="1" ht="15" customHeight="1">
      <c r="A18" s="47" t="s">
        <v>40</v>
      </c>
      <c r="B18" s="47"/>
      <c r="C18" s="13"/>
      <c r="D18" s="13"/>
      <c r="E18" s="13"/>
      <c r="F18" s="13"/>
      <c r="G18" s="6">
        <f aca="true" t="shared" si="0" ref="G18:AL18">SUM(G13:G17)</f>
        <v>0</v>
      </c>
      <c r="H18" s="6">
        <f t="shared" si="0"/>
        <v>0</v>
      </c>
      <c r="I18" s="6">
        <f t="shared" si="0"/>
        <v>0</v>
      </c>
      <c r="J18" s="6">
        <f t="shared" si="0"/>
        <v>0</v>
      </c>
      <c r="K18" s="6">
        <f t="shared" si="0"/>
        <v>0</v>
      </c>
      <c r="L18" s="9">
        <f t="shared" si="0"/>
        <v>0</v>
      </c>
      <c r="M18" s="9">
        <f t="shared" si="0"/>
        <v>0</v>
      </c>
      <c r="N18" s="9">
        <f t="shared" si="0"/>
        <v>120</v>
      </c>
      <c r="O18" s="9">
        <f t="shared" si="0"/>
        <v>0</v>
      </c>
      <c r="P18" s="9">
        <f t="shared" si="0"/>
        <v>6</v>
      </c>
      <c r="Q18" s="7">
        <f t="shared" si="0"/>
        <v>0</v>
      </c>
      <c r="R18" s="7">
        <f t="shared" si="0"/>
        <v>0</v>
      </c>
      <c r="S18" s="7">
        <f t="shared" si="0"/>
        <v>90</v>
      </c>
      <c r="T18" s="7">
        <f t="shared" si="0"/>
        <v>0</v>
      </c>
      <c r="U18" s="7">
        <f t="shared" si="0"/>
        <v>4</v>
      </c>
      <c r="V18" s="10">
        <f t="shared" si="0"/>
        <v>30</v>
      </c>
      <c r="W18" s="10">
        <f t="shared" si="0"/>
        <v>0</v>
      </c>
      <c r="X18" s="10">
        <f t="shared" si="0"/>
        <v>0</v>
      </c>
      <c r="Y18" s="10">
        <f t="shared" si="0"/>
        <v>0</v>
      </c>
      <c r="Z18" s="10">
        <f t="shared" si="0"/>
        <v>2</v>
      </c>
      <c r="AA18" s="8">
        <f t="shared" si="0"/>
        <v>0</v>
      </c>
      <c r="AB18" s="8">
        <f t="shared" si="0"/>
        <v>0</v>
      </c>
      <c r="AC18" s="8">
        <f t="shared" si="0"/>
        <v>0</v>
      </c>
      <c r="AD18" s="8">
        <f t="shared" si="0"/>
        <v>0</v>
      </c>
      <c r="AE18" s="8">
        <f t="shared" si="0"/>
        <v>0</v>
      </c>
      <c r="AF18" s="11">
        <f t="shared" si="0"/>
        <v>30</v>
      </c>
      <c r="AG18" s="11">
        <f t="shared" si="0"/>
        <v>0</v>
      </c>
      <c r="AH18" s="11">
        <f t="shared" si="0"/>
        <v>0</v>
      </c>
      <c r="AI18" s="11">
        <f t="shared" si="0"/>
        <v>0</v>
      </c>
      <c r="AJ18" s="11">
        <f t="shared" si="0"/>
        <v>2</v>
      </c>
      <c r="AK18" s="13">
        <f t="shared" si="0"/>
        <v>270</v>
      </c>
      <c r="AL18" s="13">
        <f t="shared" si="0"/>
        <v>14</v>
      </c>
      <c r="AM18" s="13"/>
    </row>
    <row r="19" spans="1:39" ht="15" customHeight="1">
      <c r="A19" s="55" t="s">
        <v>41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</row>
    <row r="20" spans="1:39" ht="36.75" customHeight="1">
      <c r="A20" s="14" t="s">
        <v>42</v>
      </c>
      <c r="B20" s="15" t="s">
        <v>43</v>
      </c>
      <c r="C20" s="16"/>
      <c r="D20" s="13" t="s">
        <v>44</v>
      </c>
      <c r="E20" s="13" t="s">
        <v>45</v>
      </c>
      <c r="F20" s="16" t="s">
        <v>44</v>
      </c>
      <c r="G20" s="17"/>
      <c r="H20" s="17"/>
      <c r="I20" s="17">
        <v>180</v>
      </c>
      <c r="J20" s="17"/>
      <c r="K20" s="17">
        <v>13</v>
      </c>
      <c r="L20" s="18"/>
      <c r="M20" s="18"/>
      <c r="N20" s="18">
        <v>150</v>
      </c>
      <c r="O20" s="18"/>
      <c r="P20" s="18">
        <v>11</v>
      </c>
      <c r="Q20" s="19"/>
      <c r="R20" s="19"/>
      <c r="S20" s="19">
        <v>120</v>
      </c>
      <c r="T20" s="19"/>
      <c r="U20" s="19">
        <v>8</v>
      </c>
      <c r="V20" s="20"/>
      <c r="W20" s="20"/>
      <c r="X20" s="20">
        <v>90</v>
      </c>
      <c r="Y20" s="20"/>
      <c r="Z20" s="20">
        <v>7</v>
      </c>
      <c r="AA20" s="21"/>
      <c r="AB20" s="21"/>
      <c r="AC20" s="21">
        <v>60</v>
      </c>
      <c r="AD20" s="21"/>
      <c r="AE20" s="21">
        <v>5</v>
      </c>
      <c r="AF20" s="22"/>
      <c r="AG20" s="22"/>
      <c r="AH20" s="22">
        <v>60</v>
      </c>
      <c r="AI20" s="22"/>
      <c r="AJ20" s="22">
        <v>4</v>
      </c>
      <c r="AK20" s="16">
        <f>G20+H20+I20+J20+L20+M20+O20+N20+Q20+R20+S20+T20+V20+W20+X20+Y20+AA20+AB20+AC20+AD20+AF20+AG20+AH20+AI20</f>
        <v>660</v>
      </c>
      <c r="AL20" s="16">
        <f>K20+P20+U20+Z20+AE20+AJ20</f>
        <v>48</v>
      </c>
      <c r="AM20" s="16"/>
    </row>
    <row r="21" spans="1:39" ht="24.75" customHeight="1">
      <c r="A21" s="14" t="s">
        <v>46</v>
      </c>
      <c r="B21" s="25" t="s">
        <v>47</v>
      </c>
      <c r="C21" s="16"/>
      <c r="D21" s="13">
        <v>1</v>
      </c>
      <c r="E21" s="13"/>
      <c r="F21" s="16">
        <v>1</v>
      </c>
      <c r="G21" s="17">
        <v>30</v>
      </c>
      <c r="H21" s="17"/>
      <c r="I21" s="17"/>
      <c r="J21" s="17"/>
      <c r="K21" s="17">
        <v>2</v>
      </c>
      <c r="L21" s="18"/>
      <c r="M21" s="18"/>
      <c r="N21" s="18"/>
      <c r="O21" s="18"/>
      <c r="P21" s="18"/>
      <c r="Q21" s="19"/>
      <c r="R21" s="19"/>
      <c r="S21" s="19"/>
      <c r="T21" s="19"/>
      <c r="U21" s="19"/>
      <c r="V21" s="20"/>
      <c r="W21" s="20"/>
      <c r="X21" s="20"/>
      <c r="Y21" s="20"/>
      <c r="Z21" s="20"/>
      <c r="AA21" s="21"/>
      <c r="AB21" s="21"/>
      <c r="AC21" s="21"/>
      <c r="AD21" s="21"/>
      <c r="AE21" s="21"/>
      <c r="AF21" s="22"/>
      <c r="AG21" s="22"/>
      <c r="AH21" s="22"/>
      <c r="AI21" s="22"/>
      <c r="AJ21" s="22"/>
      <c r="AK21" s="16">
        <v>30</v>
      </c>
      <c r="AL21" s="16">
        <v>2</v>
      </c>
      <c r="AM21" s="16"/>
    </row>
    <row r="22" spans="1:39" ht="24" customHeight="1">
      <c r="A22" s="14" t="s">
        <v>48</v>
      </c>
      <c r="B22" s="23" t="s">
        <v>49</v>
      </c>
      <c r="C22" s="16"/>
      <c r="D22" s="13"/>
      <c r="E22" s="13">
        <v>1</v>
      </c>
      <c r="F22" s="16"/>
      <c r="G22" s="17"/>
      <c r="H22" s="17"/>
      <c r="I22" s="17">
        <v>30</v>
      </c>
      <c r="J22" s="17"/>
      <c r="K22" s="17">
        <v>2</v>
      </c>
      <c r="L22" s="18"/>
      <c r="M22" s="18"/>
      <c r="N22" s="18"/>
      <c r="O22" s="18"/>
      <c r="P22" s="18"/>
      <c r="Q22" s="19"/>
      <c r="R22" s="19"/>
      <c r="S22" s="19"/>
      <c r="T22" s="19"/>
      <c r="U22" s="19"/>
      <c r="V22" s="20"/>
      <c r="W22" s="20"/>
      <c r="X22" s="20"/>
      <c r="Y22" s="20"/>
      <c r="Z22" s="20"/>
      <c r="AA22" s="21"/>
      <c r="AB22" s="21"/>
      <c r="AC22" s="21"/>
      <c r="AD22" s="21"/>
      <c r="AE22" s="21"/>
      <c r="AF22" s="22"/>
      <c r="AG22" s="22"/>
      <c r="AH22" s="22"/>
      <c r="AI22" s="22"/>
      <c r="AJ22" s="22"/>
      <c r="AK22" s="16">
        <f>G22+H22+I22+J22+L22+M22+O22+N22+Q22+R22+S22+T22+V22+W22+X22+Y22+AA22+AB22+AC22+AD22+AF22+AG22+AH22+AI22</f>
        <v>30</v>
      </c>
      <c r="AL22" s="16">
        <f>K22+P22+U22+Z22+AE22+AJ22</f>
        <v>2</v>
      </c>
      <c r="AM22" s="16"/>
    </row>
    <row r="23" spans="1:39" ht="39" customHeight="1">
      <c r="A23" s="14" t="s">
        <v>50</v>
      </c>
      <c r="B23" s="23" t="s">
        <v>51</v>
      </c>
      <c r="C23" s="16"/>
      <c r="D23" s="13"/>
      <c r="E23" s="13">
        <v>2</v>
      </c>
      <c r="F23" s="16"/>
      <c r="G23" s="17"/>
      <c r="H23" s="17"/>
      <c r="I23" s="17"/>
      <c r="J23" s="17"/>
      <c r="K23" s="17"/>
      <c r="L23" s="18"/>
      <c r="M23" s="18">
        <v>30</v>
      </c>
      <c r="N23" s="18"/>
      <c r="O23" s="18"/>
      <c r="P23" s="18">
        <v>2</v>
      </c>
      <c r="Q23" s="19"/>
      <c r="R23" s="19"/>
      <c r="S23" s="19"/>
      <c r="T23" s="19"/>
      <c r="U23" s="19"/>
      <c r="V23" s="20"/>
      <c r="W23" s="20"/>
      <c r="X23" s="20"/>
      <c r="Y23" s="20"/>
      <c r="Z23" s="20"/>
      <c r="AA23" s="21"/>
      <c r="AB23" s="21"/>
      <c r="AC23" s="21"/>
      <c r="AD23" s="21"/>
      <c r="AE23" s="21"/>
      <c r="AF23" s="22"/>
      <c r="AG23" s="22"/>
      <c r="AH23" s="22"/>
      <c r="AI23" s="22"/>
      <c r="AJ23" s="22"/>
      <c r="AK23" s="16">
        <v>30</v>
      </c>
      <c r="AL23" s="16">
        <v>2</v>
      </c>
      <c r="AM23" s="16"/>
    </row>
    <row r="24" spans="1:39" ht="34.5" customHeight="1">
      <c r="A24" s="14" t="s">
        <v>52</v>
      </c>
      <c r="B24" s="23" t="s">
        <v>53</v>
      </c>
      <c r="C24" s="16"/>
      <c r="D24" s="13"/>
      <c r="E24" s="13">
        <v>1</v>
      </c>
      <c r="F24" s="16"/>
      <c r="G24" s="17"/>
      <c r="H24" s="17">
        <v>30</v>
      </c>
      <c r="I24" s="17"/>
      <c r="J24" s="17"/>
      <c r="K24" s="17">
        <v>2</v>
      </c>
      <c r="L24" s="18"/>
      <c r="M24" s="18"/>
      <c r="N24" s="18"/>
      <c r="O24" s="18"/>
      <c r="P24" s="18"/>
      <c r="Q24" s="19"/>
      <c r="R24" s="19"/>
      <c r="S24" s="19"/>
      <c r="T24" s="19"/>
      <c r="U24" s="19"/>
      <c r="V24" s="20"/>
      <c r="W24" s="20"/>
      <c r="X24" s="20"/>
      <c r="Y24" s="20"/>
      <c r="Z24" s="20"/>
      <c r="AA24" s="21"/>
      <c r="AB24" s="21"/>
      <c r="AC24" s="21"/>
      <c r="AD24" s="21"/>
      <c r="AE24" s="21"/>
      <c r="AF24" s="22"/>
      <c r="AG24" s="22"/>
      <c r="AH24" s="22"/>
      <c r="AI24" s="22"/>
      <c r="AJ24" s="22"/>
      <c r="AK24" s="16">
        <f aca="true" t="shared" si="1" ref="AK24:AK38">G24+H24+I24+J24+L24+M24+O24+N24+Q24+R24+S24+T24+V24+W24+X24+Y24+AA24+AB24+AC24+AD24+AF24+AG24+AH24+AI24</f>
        <v>30</v>
      </c>
      <c r="AL24" s="16">
        <f aca="true" t="shared" si="2" ref="AL24:AL43">K24+P24+U24+Z24+AE24+AJ24</f>
        <v>2</v>
      </c>
      <c r="AM24" s="16"/>
    </row>
    <row r="25" spans="1:39" ht="34.5" customHeight="1">
      <c r="A25" s="14" t="s">
        <v>54</v>
      </c>
      <c r="B25" s="23" t="s">
        <v>55</v>
      </c>
      <c r="C25" s="16"/>
      <c r="D25" s="13">
        <v>1</v>
      </c>
      <c r="E25" s="13"/>
      <c r="F25" s="16"/>
      <c r="G25" s="17"/>
      <c r="H25" s="17">
        <v>30</v>
      </c>
      <c r="I25" s="17"/>
      <c r="J25" s="17"/>
      <c r="K25" s="17">
        <v>2</v>
      </c>
      <c r="L25" s="18"/>
      <c r="M25" s="18"/>
      <c r="N25" s="18"/>
      <c r="O25" s="18"/>
      <c r="P25" s="18"/>
      <c r="Q25" s="19"/>
      <c r="R25" s="19"/>
      <c r="S25" s="19"/>
      <c r="T25" s="19"/>
      <c r="U25" s="19"/>
      <c r="V25" s="20"/>
      <c r="W25" s="20"/>
      <c r="X25" s="20"/>
      <c r="Y25" s="20"/>
      <c r="Z25" s="20"/>
      <c r="AA25" s="21"/>
      <c r="AB25" s="21"/>
      <c r="AC25" s="21"/>
      <c r="AD25" s="21"/>
      <c r="AE25" s="21"/>
      <c r="AF25" s="22"/>
      <c r="AG25" s="22"/>
      <c r="AH25" s="22"/>
      <c r="AI25" s="22"/>
      <c r="AJ25" s="22"/>
      <c r="AK25" s="16">
        <f t="shared" si="1"/>
        <v>30</v>
      </c>
      <c r="AL25" s="16">
        <f t="shared" si="2"/>
        <v>2</v>
      </c>
      <c r="AM25" s="16"/>
    </row>
    <row r="26" spans="1:39" ht="38.25" customHeight="1">
      <c r="A26" s="14" t="s">
        <v>56</v>
      </c>
      <c r="B26" s="23" t="s">
        <v>57</v>
      </c>
      <c r="C26" s="16"/>
      <c r="D26" s="13"/>
      <c r="E26" s="13">
        <v>1</v>
      </c>
      <c r="F26" s="16"/>
      <c r="G26" s="17">
        <v>30</v>
      </c>
      <c r="H26" s="17"/>
      <c r="I26" s="17"/>
      <c r="J26" s="17"/>
      <c r="K26" s="17">
        <v>2</v>
      </c>
      <c r="L26" s="18"/>
      <c r="M26" s="18"/>
      <c r="N26" s="18"/>
      <c r="O26" s="18"/>
      <c r="P26" s="18"/>
      <c r="Q26" s="19"/>
      <c r="R26" s="19"/>
      <c r="S26" s="19"/>
      <c r="T26" s="19"/>
      <c r="U26" s="19"/>
      <c r="V26" s="20"/>
      <c r="W26" s="20"/>
      <c r="X26" s="20"/>
      <c r="Y26" s="20"/>
      <c r="Z26" s="20"/>
      <c r="AA26" s="21"/>
      <c r="AB26" s="21"/>
      <c r="AC26" s="21"/>
      <c r="AD26" s="21"/>
      <c r="AE26" s="21"/>
      <c r="AF26" s="22"/>
      <c r="AG26" s="22"/>
      <c r="AH26" s="22"/>
      <c r="AI26" s="22"/>
      <c r="AJ26" s="22"/>
      <c r="AK26" s="16">
        <f t="shared" si="1"/>
        <v>30</v>
      </c>
      <c r="AL26" s="16">
        <f t="shared" si="2"/>
        <v>2</v>
      </c>
      <c r="AM26" s="16"/>
    </row>
    <row r="27" spans="1:39" ht="24.75" customHeight="1">
      <c r="A27" s="14" t="s">
        <v>58</v>
      </c>
      <c r="B27" s="23" t="s">
        <v>59</v>
      </c>
      <c r="C27" s="16"/>
      <c r="D27" s="13">
        <v>2</v>
      </c>
      <c r="E27" s="13"/>
      <c r="F27" s="16" t="s">
        <v>60</v>
      </c>
      <c r="G27" s="17">
        <v>30</v>
      </c>
      <c r="H27" s="17"/>
      <c r="I27" s="17"/>
      <c r="J27" s="17"/>
      <c r="K27" s="17">
        <v>2</v>
      </c>
      <c r="L27" s="18">
        <v>15</v>
      </c>
      <c r="M27" s="18"/>
      <c r="N27" s="18"/>
      <c r="O27" s="18"/>
      <c r="P27" s="18">
        <v>1</v>
      </c>
      <c r="Q27" s="19"/>
      <c r="R27" s="19"/>
      <c r="S27" s="19"/>
      <c r="T27" s="19"/>
      <c r="U27" s="19"/>
      <c r="V27" s="20"/>
      <c r="W27" s="20"/>
      <c r="X27" s="20"/>
      <c r="Y27" s="20"/>
      <c r="Z27" s="20"/>
      <c r="AA27" s="21"/>
      <c r="AB27" s="21"/>
      <c r="AC27" s="21"/>
      <c r="AD27" s="21"/>
      <c r="AE27" s="21"/>
      <c r="AF27" s="22"/>
      <c r="AG27" s="22"/>
      <c r="AH27" s="22"/>
      <c r="AI27" s="22"/>
      <c r="AJ27" s="22"/>
      <c r="AK27" s="16">
        <f t="shared" si="1"/>
        <v>45</v>
      </c>
      <c r="AL27" s="16">
        <f t="shared" si="2"/>
        <v>3</v>
      </c>
      <c r="AM27" s="16"/>
    </row>
    <row r="28" spans="1:39" ht="20.25" customHeight="1">
      <c r="A28" s="14" t="s">
        <v>61</v>
      </c>
      <c r="B28" s="23" t="s">
        <v>62</v>
      </c>
      <c r="C28" s="16"/>
      <c r="D28" s="13"/>
      <c r="E28" s="13">
        <v>1</v>
      </c>
      <c r="F28" s="16"/>
      <c r="G28" s="17"/>
      <c r="H28" s="17"/>
      <c r="I28" s="17">
        <v>30</v>
      </c>
      <c r="J28" s="17"/>
      <c r="K28" s="17">
        <v>2</v>
      </c>
      <c r="L28" s="18"/>
      <c r="M28" s="18"/>
      <c r="N28" s="18"/>
      <c r="O28" s="18"/>
      <c r="P28" s="18"/>
      <c r="Q28" s="19"/>
      <c r="R28" s="19"/>
      <c r="S28" s="19"/>
      <c r="T28" s="19"/>
      <c r="U28" s="19"/>
      <c r="V28" s="20"/>
      <c r="W28" s="20"/>
      <c r="X28" s="20"/>
      <c r="Y28" s="20"/>
      <c r="Z28" s="20"/>
      <c r="AA28" s="21"/>
      <c r="AB28" s="21"/>
      <c r="AC28" s="21"/>
      <c r="AD28" s="21"/>
      <c r="AE28" s="21"/>
      <c r="AF28" s="22"/>
      <c r="AG28" s="22"/>
      <c r="AH28" s="22"/>
      <c r="AI28" s="22"/>
      <c r="AJ28" s="22"/>
      <c r="AK28" s="16">
        <f t="shared" si="1"/>
        <v>30</v>
      </c>
      <c r="AL28" s="16">
        <f t="shared" si="2"/>
        <v>2</v>
      </c>
      <c r="AM28" s="16"/>
    </row>
    <row r="29" spans="1:39" ht="21.75" customHeight="1">
      <c r="A29" s="56" t="s">
        <v>63</v>
      </c>
      <c r="B29" s="57" t="s">
        <v>64</v>
      </c>
      <c r="C29" s="16"/>
      <c r="D29" s="13">
        <v>3</v>
      </c>
      <c r="E29" s="13"/>
      <c r="F29" s="16">
        <v>2</v>
      </c>
      <c r="G29" s="17"/>
      <c r="H29" s="17"/>
      <c r="I29" s="17"/>
      <c r="J29" s="17"/>
      <c r="K29" s="17"/>
      <c r="L29" s="18">
        <v>30</v>
      </c>
      <c r="M29" s="18"/>
      <c r="N29" s="18"/>
      <c r="O29" s="18"/>
      <c r="P29" s="18">
        <v>1</v>
      </c>
      <c r="Q29" s="19">
        <v>30</v>
      </c>
      <c r="R29" s="19"/>
      <c r="S29" s="19"/>
      <c r="T29" s="19"/>
      <c r="U29" s="19">
        <v>1</v>
      </c>
      <c r="V29" s="20"/>
      <c r="W29" s="20"/>
      <c r="X29" s="20"/>
      <c r="Y29" s="20"/>
      <c r="Z29" s="20"/>
      <c r="AA29" s="21"/>
      <c r="AB29" s="21"/>
      <c r="AC29" s="21"/>
      <c r="AD29" s="21"/>
      <c r="AE29" s="21"/>
      <c r="AF29" s="22"/>
      <c r="AG29" s="22"/>
      <c r="AH29" s="22"/>
      <c r="AI29" s="22"/>
      <c r="AJ29" s="22"/>
      <c r="AK29" s="16">
        <f t="shared" si="1"/>
        <v>60</v>
      </c>
      <c r="AL29" s="16">
        <f t="shared" si="2"/>
        <v>2</v>
      </c>
      <c r="AM29" s="16"/>
    </row>
    <row r="30" spans="1:39" ht="16.5" customHeight="1">
      <c r="A30" s="56"/>
      <c r="B30" s="57"/>
      <c r="C30" s="16"/>
      <c r="D30" s="13"/>
      <c r="E30" s="13" t="s">
        <v>65</v>
      </c>
      <c r="F30" s="16"/>
      <c r="G30" s="17"/>
      <c r="H30" s="17"/>
      <c r="I30" s="17"/>
      <c r="J30" s="17"/>
      <c r="K30" s="17"/>
      <c r="L30" s="18"/>
      <c r="M30" s="18"/>
      <c r="N30" s="18">
        <v>30</v>
      </c>
      <c r="O30" s="18"/>
      <c r="P30" s="18">
        <v>2</v>
      </c>
      <c r="Q30" s="19"/>
      <c r="R30" s="19"/>
      <c r="S30" s="19">
        <v>30</v>
      </c>
      <c r="T30" s="19"/>
      <c r="U30" s="19">
        <v>2</v>
      </c>
      <c r="V30" s="20"/>
      <c r="W30" s="20"/>
      <c r="X30" s="20"/>
      <c r="Y30" s="20"/>
      <c r="Z30" s="20"/>
      <c r="AA30" s="21"/>
      <c r="AB30" s="21"/>
      <c r="AC30" s="21"/>
      <c r="AD30" s="21"/>
      <c r="AE30" s="21"/>
      <c r="AF30" s="22"/>
      <c r="AG30" s="22"/>
      <c r="AH30" s="22"/>
      <c r="AI30" s="22"/>
      <c r="AJ30" s="22"/>
      <c r="AK30" s="16">
        <f t="shared" si="1"/>
        <v>60</v>
      </c>
      <c r="AL30" s="16">
        <f t="shared" si="2"/>
        <v>4</v>
      </c>
      <c r="AM30" s="16"/>
    </row>
    <row r="31" spans="1:39" ht="36.75" customHeight="1">
      <c r="A31" s="56" t="s">
        <v>66</v>
      </c>
      <c r="B31" s="57" t="s">
        <v>67</v>
      </c>
      <c r="C31" s="16"/>
      <c r="D31" s="13" t="s">
        <v>44</v>
      </c>
      <c r="E31" s="13"/>
      <c r="F31" s="16" t="s">
        <v>68</v>
      </c>
      <c r="G31" s="17"/>
      <c r="H31" s="17"/>
      <c r="I31" s="17"/>
      <c r="J31" s="17"/>
      <c r="K31" s="17"/>
      <c r="L31" s="18">
        <v>30</v>
      </c>
      <c r="M31" s="18"/>
      <c r="N31" s="18"/>
      <c r="O31" s="18"/>
      <c r="P31" s="18">
        <v>2</v>
      </c>
      <c r="Q31" s="19">
        <v>30</v>
      </c>
      <c r="R31" s="19"/>
      <c r="S31" s="19"/>
      <c r="T31" s="19"/>
      <c r="U31" s="19">
        <v>2</v>
      </c>
      <c r="V31" s="20">
        <v>30</v>
      </c>
      <c r="W31" s="20"/>
      <c r="X31" s="20"/>
      <c r="Y31" s="20"/>
      <c r="Z31" s="20">
        <v>2</v>
      </c>
      <c r="AA31" s="21">
        <v>30</v>
      </c>
      <c r="AB31" s="21"/>
      <c r="AC31" s="21"/>
      <c r="AD31" s="21"/>
      <c r="AE31" s="21">
        <v>3</v>
      </c>
      <c r="AF31" s="22"/>
      <c r="AG31" s="22"/>
      <c r="AH31" s="22"/>
      <c r="AI31" s="22"/>
      <c r="AJ31" s="22"/>
      <c r="AK31" s="16">
        <f t="shared" si="1"/>
        <v>120</v>
      </c>
      <c r="AL31" s="16">
        <f t="shared" si="2"/>
        <v>9</v>
      </c>
      <c r="AM31" s="16"/>
    </row>
    <row r="32" spans="1:39" ht="25.5" customHeight="1">
      <c r="A32" s="56"/>
      <c r="B32" s="57"/>
      <c r="C32" s="16"/>
      <c r="D32" s="13"/>
      <c r="E32" s="13" t="s">
        <v>69</v>
      </c>
      <c r="F32" s="16"/>
      <c r="G32" s="17"/>
      <c r="H32" s="17"/>
      <c r="I32" s="17"/>
      <c r="J32" s="17"/>
      <c r="K32" s="17"/>
      <c r="L32" s="18"/>
      <c r="M32" s="18"/>
      <c r="N32" s="18">
        <v>30</v>
      </c>
      <c r="O32" s="18"/>
      <c r="P32" s="18">
        <v>3</v>
      </c>
      <c r="Q32" s="19"/>
      <c r="R32" s="19"/>
      <c r="S32" s="19">
        <v>30</v>
      </c>
      <c r="T32" s="19"/>
      <c r="U32" s="19">
        <v>3</v>
      </c>
      <c r="V32" s="20"/>
      <c r="W32" s="20"/>
      <c r="X32" s="20">
        <v>30</v>
      </c>
      <c r="Y32" s="20"/>
      <c r="Z32" s="20">
        <v>3</v>
      </c>
      <c r="AA32" s="21"/>
      <c r="AB32" s="21"/>
      <c r="AC32" s="21">
        <v>30</v>
      </c>
      <c r="AD32" s="21"/>
      <c r="AE32" s="21">
        <v>3</v>
      </c>
      <c r="AF32" s="22"/>
      <c r="AG32" s="22"/>
      <c r="AH32" s="22"/>
      <c r="AI32" s="22"/>
      <c r="AJ32" s="22"/>
      <c r="AK32" s="16">
        <f t="shared" si="1"/>
        <v>120</v>
      </c>
      <c r="AL32" s="16">
        <f t="shared" si="2"/>
        <v>12</v>
      </c>
      <c r="AM32" s="16"/>
    </row>
    <row r="33" spans="1:39" ht="27" customHeight="1">
      <c r="A33" s="14" t="s">
        <v>70</v>
      </c>
      <c r="B33" s="23" t="s">
        <v>71</v>
      </c>
      <c r="C33" s="16"/>
      <c r="D33" s="13"/>
      <c r="E33" s="13">
        <v>2</v>
      </c>
      <c r="F33" s="16"/>
      <c r="G33" s="17"/>
      <c r="H33" s="17"/>
      <c r="I33" s="17"/>
      <c r="J33" s="17"/>
      <c r="K33" s="17"/>
      <c r="L33" s="18"/>
      <c r="M33" s="18"/>
      <c r="N33" s="18">
        <v>30</v>
      </c>
      <c r="O33" s="18"/>
      <c r="P33" s="18">
        <v>2</v>
      </c>
      <c r="Q33" s="19"/>
      <c r="R33" s="19"/>
      <c r="S33" s="19"/>
      <c r="T33" s="19"/>
      <c r="U33" s="19"/>
      <c r="V33" s="20"/>
      <c r="W33" s="20"/>
      <c r="X33" s="20"/>
      <c r="Y33" s="20"/>
      <c r="Z33" s="20"/>
      <c r="AA33" s="21"/>
      <c r="AB33" s="21"/>
      <c r="AC33" s="21"/>
      <c r="AD33" s="21"/>
      <c r="AE33" s="21"/>
      <c r="AF33" s="22"/>
      <c r="AG33" s="22"/>
      <c r="AH33" s="22"/>
      <c r="AI33" s="22"/>
      <c r="AJ33" s="22"/>
      <c r="AK33" s="16">
        <f t="shared" si="1"/>
        <v>30</v>
      </c>
      <c r="AL33" s="16">
        <f t="shared" si="2"/>
        <v>2</v>
      </c>
      <c r="AM33" s="16"/>
    </row>
    <row r="34" spans="1:39" ht="18" customHeight="1">
      <c r="A34" s="56" t="s">
        <v>72</v>
      </c>
      <c r="B34" s="57" t="s">
        <v>73</v>
      </c>
      <c r="C34" s="16"/>
      <c r="D34" s="13">
        <v>4</v>
      </c>
      <c r="E34" s="13"/>
      <c r="F34" s="16">
        <v>4</v>
      </c>
      <c r="G34" s="17"/>
      <c r="H34" s="17"/>
      <c r="I34" s="17"/>
      <c r="J34" s="17"/>
      <c r="K34" s="17"/>
      <c r="L34" s="18"/>
      <c r="M34" s="18"/>
      <c r="N34" s="18"/>
      <c r="O34" s="18"/>
      <c r="P34" s="18"/>
      <c r="Q34" s="19"/>
      <c r="R34" s="19"/>
      <c r="S34" s="19"/>
      <c r="T34" s="19"/>
      <c r="U34" s="19"/>
      <c r="V34" s="20">
        <v>30</v>
      </c>
      <c r="W34" s="20"/>
      <c r="X34" s="20"/>
      <c r="Y34" s="20"/>
      <c r="Z34" s="20">
        <v>4</v>
      </c>
      <c r="AA34" s="21"/>
      <c r="AB34" s="21"/>
      <c r="AC34" s="21"/>
      <c r="AD34" s="21"/>
      <c r="AE34" s="21"/>
      <c r="AF34" s="22"/>
      <c r="AG34" s="22"/>
      <c r="AH34" s="22"/>
      <c r="AI34" s="22"/>
      <c r="AJ34" s="22"/>
      <c r="AK34" s="16">
        <f t="shared" si="1"/>
        <v>30</v>
      </c>
      <c r="AL34" s="16">
        <f t="shared" si="2"/>
        <v>4</v>
      </c>
      <c r="AM34" s="16"/>
    </row>
    <row r="35" spans="1:39" ht="19.5" customHeight="1">
      <c r="A35" s="56"/>
      <c r="B35" s="57"/>
      <c r="C35" s="16"/>
      <c r="D35" s="13"/>
      <c r="E35" s="13">
        <v>4</v>
      </c>
      <c r="F35" s="16"/>
      <c r="G35" s="17"/>
      <c r="H35" s="17"/>
      <c r="I35" s="17"/>
      <c r="J35" s="17"/>
      <c r="K35" s="17"/>
      <c r="L35" s="18"/>
      <c r="M35" s="18"/>
      <c r="N35" s="18"/>
      <c r="O35" s="18"/>
      <c r="P35" s="18"/>
      <c r="Q35" s="19"/>
      <c r="R35" s="19"/>
      <c r="S35" s="19"/>
      <c r="T35" s="19"/>
      <c r="U35" s="19"/>
      <c r="V35" s="20"/>
      <c r="W35" s="20"/>
      <c r="X35" s="20">
        <v>30</v>
      </c>
      <c r="Y35" s="20"/>
      <c r="Z35" s="20">
        <v>3</v>
      </c>
      <c r="AA35" s="21"/>
      <c r="AB35" s="21"/>
      <c r="AC35" s="21"/>
      <c r="AD35" s="21"/>
      <c r="AE35" s="21"/>
      <c r="AF35" s="22"/>
      <c r="AG35" s="22"/>
      <c r="AH35" s="22"/>
      <c r="AI35" s="22"/>
      <c r="AJ35" s="22"/>
      <c r="AK35" s="16">
        <f t="shared" si="1"/>
        <v>30</v>
      </c>
      <c r="AL35" s="16">
        <f t="shared" si="2"/>
        <v>3</v>
      </c>
      <c r="AM35" s="16"/>
    </row>
    <row r="36" spans="1:39" ht="30" customHeight="1">
      <c r="A36" s="14" t="s">
        <v>74</v>
      </c>
      <c r="B36" s="15" t="s">
        <v>75</v>
      </c>
      <c r="C36" s="16"/>
      <c r="D36" s="13">
        <v>5</v>
      </c>
      <c r="E36" s="13">
        <v>4</v>
      </c>
      <c r="F36" s="16"/>
      <c r="G36" s="17"/>
      <c r="H36" s="17"/>
      <c r="I36" s="17"/>
      <c r="J36" s="17"/>
      <c r="K36" s="17"/>
      <c r="L36" s="18"/>
      <c r="M36" s="18"/>
      <c r="N36" s="18"/>
      <c r="O36" s="18"/>
      <c r="P36" s="18"/>
      <c r="Q36" s="19"/>
      <c r="R36" s="19"/>
      <c r="S36" s="19"/>
      <c r="T36" s="19"/>
      <c r="U36" s="19"/>
      <c r="V36" s="20"/>
      <c r="W36" s="20"/>
      <c r="X36" s="20">
        <v>60</v>
      </c>
      <c r="Y36" s="20"/>
      <c r="Z36" s="20">
        <v>4</v>
      </c>
      <c r="AA36" s="21"/>
      <c r="AB36" s="21"/>
      <c r="AC36" s="21">
        <v>60</v>
      </c>
      <c r="AD36" s="21"/>
      <c r="AE36" s="21">
        <v>4</v>
      </c>
      <c r="AF36" s="22"/>
      <c r="AG36" s="22"/>
      <c r="AH36" s="22"/>
      <c r="AI36" s="22"/>
      <c r="AJ36" s="22"/>
      <c r="AK36" s="16">
        <f t="shared" si="1"/>
        <v>120</v>
      </c>
      <c r="AL36" s="16">
        <f t="shared" si="2"/>
        <v>8</v>
      </c>
      <c r="AM36" s="16"/>
    </row>
    <row r="37" spans="1:39" ht="30" customHeight="1">
      <c r="A37" s="14" t="s">
        <v>76</v>
      </c>
      <c r="B37" s="23" t="s">
        <v>77</v>
      </c>
      <c r="C37" s="16"/>
      <c r="D37" s="13">
        <v>4</v>
      </c>
      <c r="E37" s="13"/>
      <c r="F37" s="16"/>
      <c r="G37" s="17"/>
      <c r="H37" s="17"/>
      <c r="I37" s="17"/>
      <c r="J37" s="17"/>
      <c r="K37" s="17"/>
      <c r="L37" s="18"/>
      <c r="M37" s="18"/>
      <c r="N37" s="18"/>
      <c r="O37" s="18"/>
      <c r="P37" s="18"/>
      <c r="Q37" s="19"/>
      <c r="R37" s="19"/>
      <c r="S37" s="19"/>
      <c r="T37" s="19"/>
      <c r="U37" s="19"/>
      <c r="V37" s="20">
        <v>30</v>
      </c>
      <c r="W37" s="20"/>
      <c r="X37" s="20"/>
      <c r="Y37" s="20"/>
      <c r="Z37" s="20">
        <v>3</v>
      </c>
      <c r="AA37" s="21"/>
      <c r="AB37" s="21"/>
      <c r="AC37" s="21"/>
      <c r="AD37" s="21"/>
      <c r="AE37" s="21"/>
      <c r="AF37" s="22"/>
      <c r="AG37" s="22"/>
      <c r="AH37" s="22"/>
      <c r="AI37" s="22"/>
      <c r="AJ37" s="22"/>
      <c r="AK37" s="16">
        <f t="shared" si="1"/>
        <v>30</v>
      </c>
      <c r="AL37" s="16">
        <f t="shared" si="2"/>
        <v>3</v>
      </c>
      <c r="AM37" s="16"/>
    </row>
    <row r="38" spans="1:39" ht="30.75" customHeight="1">
      <c r="A38" s="14" t="s">
        <v>78</v>
      </c>
      <c r="B38" s="23" t="s">
        <v>79</v>
      </c>
      <c r="C38" s="16"/>
      <c r="D38" s="13"/>
      <c r="E38" s="13">
        <v>5</v>
      </c>
      <c r="F38" s="16"/>
      <c r="G38" s="17"/>
      <c r="H38" s="17"/>
      <c r="I38" s="17"/>
      <c r="J38" s="17"/>
      <c r="K38" s="17"/>
      <c r="L38" s="18"/>
      <c r="M38" s="18"/>
      <c r="N38" s="18"/>
      <c r="O38" s="18"/>
      <c r="P38" s="18"/>
      <c r="Q38" s="19"/>
      <c r="R38" s="19"/>
      <c r="S38" s="19"/>
      <c r="T38" s="19"/>
      <c r="U38" s="19"/>
      <c r="V38" s="20"/>
      <c r="W38" s="20"/>
      <c r="X38" s="20"/>
      <c r="Y38" s="20"/>
      <c r="Z38" s="20"/>
      <c r="AA38" s="21"/>
      <c r="AB38" s="21">
        <v>30</v>
      </c>
      <c r="AC38" s="21"/>
      <c r="AD38" s="21"/>
      <c r="AE38" s="21">
        <v>3</v>
      </c>
      <c r="AF38" s="22"/>
      <c r="AG38" s="22"/>
      <c r="AH38" s="22"/>
      <c r="AI38" s="22"/>
      <c r="AJ38" s="22"/>
      <c r="AK38" s="16">
        <f t="shared" si="1"/>
        <v>30</v>
      </c>
      <c r="AL38" s="16">
        <f t="shared" si="2"/>
        <v>3</v>
      </c>
      <c r="AM38" s="16"/>
    </row>
    <row r="39" spans="1:39" ht="24.75" customHeight="1">
      <c r="A39" s="14" t="s">
        <v>80</v>
      </c>
      <c r="B39" s="23" t="s">
        <v>81</v>
      </c>
      <c r="C39" s="16"/>
      <c r="D39" s="13"/>
      <c r="E39" s="13"/>
      <c r="F39" s="16">
        <v>6</v>
      </c>
      <c r="G39" s="17"/>
      <c r="H39" s="17"/>
      <c r="I39" s="17"/>
      <c r="J39" s="17"/>
      <c r="K39" s="17"/>
      <c r="L39" s="18"/>
      <c r="M39" s="18"/>
      <c r="N39" s="18"/>
      <c r="O39" s="18"/>
      <c r="P39" s="18"/>
      <c r="Q39" s="19"/>
      <c r="R39" s="19"/>
      <c r="S39" s="19"/>
      <c r="T39" s="19"/>
      <c r="U39" s="19"/>
      <c r="V39" s="20"/>
      <c r="W39" s="20"/>
      <c r="X39" s="20"/>
      <c r="Y39" s="20"/>
      <c r="Z39" s="20"/>
      <c r="AA39" s="21"/>
      <c r="AB39" s="21"/>
      <c r="AC39" s="21"/>
      <c r="AD39" s="21"/>
      <c r="AE39" s="21"/>
      <c r="AF39" s="22">
        <v>30</v>
      </c>
      <c r="AG39" s="22"/>
      <c r="AH39" s="22"/>
      <c r="AI39" s="22"/>
      <c r="AJ39" s="22">
        <v>3</v>
      </c>
      <c r="AK39" s="16">
        <f>G39+H39+I39+J39+L39+M39+O39+N39+Q39+R39+S39+T39+V39+W39+X39+Y39+AA39+AB39+AC39+AD39+AF39+AG39+AH39+AI39</f>
        <v>30</v>
      </c>
      <c r="AL39" s="16">
        <f t="shared" si="2"/>
        <v>3</v>
      </c>
      <c r="AM39" s="16"/>
    </row>
    <row r="40" spans="1:39" ht="20.25" customHeight="1">
      <c r="A40" s="14" t="s">
        <v>82</v>
      </c>
      <c r="B40" s="23" t="s">
        <v>83</v>
      </c>
      <c r="C40" s="16"/>
      <c r="D40" s="13">
        <v>1</v>
      </c>
      <c r="E40" s="13"/>
      <c r="F40" s="16"/>
      <c r="G40" s="17">
        <v>30</v>
      </c>
      <c r="H40" s="17"/>
      <c r="I40" s="17"/>
      <c r="J40" s="17"/>
      <c r="K40" s="17">
        <v>3</v>
      </c>
      <c r="L40" s="18"/>
      <c r="M40" s="18"/>
      <c r="N40" s="18"/>
      <c r="O40" s="18"/>
      <c r="P40" s="18"/>
      <c r="Q40" s="19"/>
      <c r="R40" s="19"/>
      <c r="S40" s="19"/>
      <c r="T40" s="19"/>
      <c r="U40" s="19"/>
      <c r="V40" s="20"/>
      <c r="W40" s="20"/>
      <c r="X40" s="20"/>
      <c r="Y40" s="20"/>
      <c r="Z40" s="20"/>
      <c r="AA40" s="21"/>
      <c r="AB40" s="21"/>
      <c r="AC40" s="21"/>
      <c r="AD40" s="21"/>
      <c r="AE40" s="21"/>
      <c r="AF40" s="22"/>
      <c r="AG40" s="22"/>
      <c r="AH40" s="22"/>
      <c r="AI40" s="22"/>
      <c r="AJ40" s="22"/>
      <c r="AK40" s="16">
        <f>G40+H40+I40+J40+L40+M40+O40+N40+Q40+R40+S40+T40+V40+W40+X40+Y40+AA40+AB40+AC40+AD40+AF40+AG40+AH40+AI40</f>
        <v>30</v>
      </c>
      <c r="AL40" s="16">
        <f t="shared" si="2"/>
        <v>3</v>
      </c>
      <c r="AM40" s="16"/>
    </row>
    <row r="41" spans="1:39" ht="20.25" customHeight="1">
      <c r="A41" s="56" t="s">
        <v>84</v>
      </c>
      <c r="B41" s="57" t="s">
        <v>85</v>
      </c>
      <c r="C41" s="16"/>
      <c r="D41" s="13">
        <v>3</v>
      </c>
      <c r="E41" s="13"/>
      <c r="F41" s="16">
        <v>3</v>
      </c>
      <c r="G41" s="17"/>
      <c r="H41" s="17"/>
      <c r="I41" s="17"/>
      <c r="J41" s="17"/>
      <c r="K41" s="17"/>
      <c r="L41" s="18"/>
      <c r="M41" s="18"/>
      <c r="N41" s="18"/>
      <c r="O41" s="18"/>
      <c r="P41" s="18"/>
      <c r="Q41" s="19">
        <v>30</v>
      </c>
      <c r="R41" s="19"/>
      <c r="S41" s="19"/>
      <c r="T41" s="19"/>
      <c r="U41" s="19">
        <v>3</v>
      </c>
      <c r="V41" s="20"/>
      <c r="W41" s="20"/>
      <c r="X41" s="20"/>
      <c r="Y41" s="20"/>
      <c r="Z41" s="20"/>
      <c r="AA41" s="21"/>
      <c r="AB41" s="21"/>
      <c r="AC41" s="21"/>
      <c r="AD41" s="21"/>
      <c r="AE41" s="21"/>
      <c r="AF41" s="22"/>
      <c r="AG41" s="22"/>
      <c r="AH41" s="22"/>
      <c r="AI41" s="22"/>
      <c r="AJ41" s="22"/>
      <c r="AK41" s="16">
        <f>G41+H41+I41+J41+L41+M41+O41+N41+Q41+R41+S41+T41+V41+W41+X41+Y41+AA41+AB41+AC41+AD41+AF41+AG41+AH41+AI41</f>
        <v>30</v>
      </c>
      <c r="AL41" s="16">
        <f t="shared" si="2"/>
        <v>3</v>
      </c>
      <c r="AM41" s="16"/>
    </row>
    <row r="42" spans="1:39" ht="19.5" customHeight="1">
      <c r="A42" s="56"/>
      <c r="B42" s="57"/>
      <c r="C42" s="16"/>
      <c r="D42" s="16"/>
      <c r="E42" s="13">
        <v>3</v>
      </c>
      <c r="F42" s="16"/>
      <c r="G42" s="17"/>
      <c r="H42" s="17"/>
      <c r="I42" s="17"/>
      <c r="J42" s="17"/>
      <c r="K42" s="17"/>
      <c r="L42" s="18"/>
      <c r="M42" s="18"/>
      <c r="N42" s="18"/>
      <c r="O42" s="18"/>
      <c r="P42" s="18"/>
      <c r="Q42" s="19"/>
      <c r="R42" s="19"/>
      <c r="S42" s="19">
        <v>30</v>
      </c>
      <c r="T42" s="19"/>
      <c r="U42" s="19">
        <v>3</v>
      </c>
      <c r="V42" s="20"/>
      <c r="W42" s="20"/>
      <c r="X42" s="20"/>
      <c r="Y42" s="20"/>
      <c r="Z42" s="20"/>
      <c r="AA42" s="21"/>
      <c r="AB42" s="21"/>
      <c r="AC42" s="21"/>
      <c r="AD42" s="21"/>
      <c r="AE42" s="21"/>
      <c r="AF42" s="22"/>
      <c r="AG42" s="22"/>
      <c r="AH42" s="22"/>
      <c r="AI42" s="22"/>
      <c r="AJ42" s="22"/>
      <c r="AK42" s="16">
        <f>G42+H42+I42+J42+L42+M42+O42+N42+Q42+R42+S42+T42+V42+W42+X42+Y42+AA42+AB42+AC42+AD42+AF42+AG42+AH42+AI42</f>
        <v>30</v>
      </c>
      <c r="AL42" s="16">
        <f t="shared" si="2"/>
        <v>3</v>
      </c>
      <c r="AM42" s="16"/>
    </row>
    <row r="43" spans="1:39" ht="24.75" customHeight="1">
      <c r="A43" s="14" t="s">
        <v>86</v>
      </c>
      <c r="B43" s="15" t="s">
        <v>87</v>
      </c>
      <c r="C43" s="16"/>
      <c r="D43" s="13"/>
      <c r="E43" s="13"/>
      <c r="F43" s="16" t="s">
        <v>88</v>
      </c>
      <c r="G43" s="17"/>
      <c r="H43" s="17"/>
      <c r="I43" s="17"/>
      <c r="J43" s="17"/>
      <c r="K43" s="17"/>
      <c r="L43" s="18"/>
      <c r="M43" s="18"/>
      <c r="N43" s="18"/>
      <c r="O43" s="18"/>
      <c r="P43" s="18"/>
      <c r="Q43" s="19"/>
      <c r="R43" s="19"/>
      <c r="S43" s="19"/>
      <c r="T43" s="19"/>
      <c r="U43" s="19"/>
      <c r="V43" s="20"/>
      <c r="W43" s="20"/>
      <c r="X43" s="20"/>
      <c r="Y43" s="20"/>
      <c r="Z43" s="20"/>
      <c r="AA43" s="21"/>
      <c r="AB43" s="21"/>
      <c r="AC43" s="21"/>
      <c r="AD43" s="21">
        <v>30</v>
      </c>
      <c r="AE43" s="21">
        <v>8</v>
      </c>
      <c r="AF43" s="22"/>
      <c r="AG43" s="22"/>
      <c r="AH43" s="22"/>
      <c r="AI43" s="22">
        <v>30</v>
      </c>
      <c r="AJ43" s="22">
        <v>12</v>
      </c>
      <c r="AK43" s="16">
        <f>G43+H43+I43+J43+L43+M43+N43+O43+Q43+R43+S43+T43+V43+W43+X43+Y43+AA43+AB43+AC43+AD43+AF43+AG43+AH43+AI43</f>
        <v>60</v>
      </c>
      <c r="AL43" s="16">
        <f t="shared" si="2"/>
        <v>20</v>
      </c>
      <c r="AM43" s="16"/>
    </row>
    <row r="44" spans="1:39" ht="24.75" customHeight="1">
      <c r="A44" s="14">
        <v>26</v>
      </c>
      <c r="B44" s="15" t="s">
        <v>117</v>
      </c>
      <c r="C44" s="16"/>
      <c r="D44" s="13"/>
      <c r="E44" s="13"/>
      <c r="F44" s="16">
        <v>6</v>
      </c>
      <c r="G44" s="17"/>
      <c r="H44" s="17"/>
      <c r="I44" s="17"/>
      <c r="J44" s="17"/>
      <c r="K44" s="17"/>
      <c r="L44" s="18"/>
      <c r="M44" s="18"/>
      <c r="N44" s="18"/>
      <c r="O44" s="18"/>
      <c r="P44" s="18"/>
      <c r="Q44" s="19"/>
      <c r="R44" s="19"/>
      <c r="S44" s="19"/>
      <c r="T44" s="19"/>
      <c r="U44" s="19"/>
      <c r="V44" s="20"/>
      <c r="W44" s="20"/>
      <c r="X44" s="20"/>
      <c r="Y44" s="20"/>
      <c r="Z44" s="20"/>
      <c r="AA44" s="21"/>
      <c r="AB44" s="21"/>
      <c r="AC44" s="21"/>
      <c r="AD44" s="21"/>
      <c r="AE44" s="21"/>
      <c r="AF44" s="22"/>
      <c r="AG44" s="22"/>
      <c r="AH44" s="22"/>
      <c r="AI44" s="22"/>
      <c r="AJ44" s="22">
        <v>5</v>
      </c>
      <c r="AK44" s="16"/>
      <c r="AL44" s="16">
        <f>AJ44</f>
        <v>5</v>
      </c>
      <c r="AM44" s="16"/>
    </row>
    <row r="45" spans="1:39" s="24" customFormat="1" ht="15" customHeight="1">
      <c r="A45" s="47" t="s">
        <v>40</v>
      </c>
      <c r="B45" s="47"/>
      <c r="C45" s="13"/>
      <c r="D45" s="16"/>
      <c r="E45" s="13"/>
      <c r="F45" s="13"/>
      <c r="G45" s="6">
        <f>SUM(G20:G44)</f>
        <v>120</v>
      </c>
      <c r="H45" s="6">
        <f>SUM(H20:H44)</f>
        <v>60</v>
      </c>
      <c r="I45" s="6">
        <f>SUM(I20:I44)</f>
        <v>240</v>
      </c>
      <c r="J45" s="6">
        <f>SUM(J20:J44)</f>
        <v>0</v>
      </c>
      <c r="K45" s="6">
        <f>SUM(K20:K44)</f>
        <v>30</v>
      </c>
      <c r="L45" s="9">
        <f>SUM(L20:L44)</f>
        <v>75</v>
      </c>
      <c r="M45" s="9">
        <f>SUM(M20:M44)</f>
        <v>30</v>
      </c>
      <c r="N45" s="9">
        <f>SUM(N20:N44)</f>
        <v>240</v>
      </c>
      <c r="O45" s="9">
        <f>SUM(O20:O44)</f>
        <v>0</v>
      </c>
      <c r="P45" s="9">
        <f>SUM(P20:P44)</f>
        <v>24</v>
      </c>
      <c r="Q45" s="7">
        <f>SUM(Q20:Q44)</f>
        <v>90</v>
      </c>
      <c r="R45" s="7">
        <f>SUM(R20:R44)</f>
        <v>0</v>
      </c>
      <c r="S45" s="7">
        <f>SUM(S20:S44)</f>
        <v>210</v>
      </c>
      <c r="T45" s="7">
        <f>SUM(T20:T44)</f>
        <v>0</v>
      </c>
      <c r="U45" s="7">
        <f>SUM(U20:U44)</f>
        <v>22</v>
      </c>
      <c r="V45" s="10">
        <f>SUM(V20:V44)</f>
        <v>90</v>
      </c>
      <c r="W45" s="10">
        <f>SUM(W20:W44)</f>
        <v>0</v>
      </c>
      <c r="X45" s="10">
        <f>SUM(X20:X44)</f>
        <v>210</v>
      </c>
      <c r="Y45" s="10">
        <f>SUM(Y20:Y44)</f>
        <v>0</v>
      </c>
      <c r="Z45" s="10">
        <f>SUM(Z20:Z44)</f>
        <v>26</v>
      </c>
      <c r="AA45" s="8">
        <f>SUM(AA20:AA44)</f>
        <v>30</v>
      </c>
      <c r="AB45" s="8">
        <f>SUM(AB20:AB44)</f>
        <v>30</v>
      </c>
      <c r="AC45" s="8">
        <f>SUM(AC20:AC44)</f>
        <v>150</v>
      </c>
      <c r="AD45" s="8">
        <f>SUM(AD20:AD44)</f>
        <v>30</v>
      </c>
      <c r="AE45" s="8">
        <f>SUM(AE20:AE44)</f>
        <v>26</v>
      </c>
      <c r="AF45" s="11">
        <f>SUM(AF20:AF44)</f>
        <v>30</v>
      </c>
      <c r="AG45" s="11">
        <f>SUM(AG20:AG44)</f>
        <v>0</v>
      </c>
      <c r="AH45" s="11">
        <f>SUM(AH20:AH44)</f>
        <v>60</v>
      </c>
      <c r="AI45" s="11">
        <f>SUM(AI20:AI44)</f>
        <v>30</v>
      </c>
      <c r="AJ45" s="11">
        <f>SUM(AJ20:AJ44)</f>
        <v>24</v>
      </c>
      <c r="AK45" s="13">
        <f>SUM(AK20:AK44)</f>
        <v>1725</v>
      </c>
      <c r="AL45" s="13">
        <f>SUM(AL20:AL44)</f>
        <v>152</v>
      </c>
      <c r="AM45" s="13"/>
    </row>
    <row r="46" spans="1:39" ht="15" customHeight="1">
      <c r="A46" s="55" t="s">
        <v>89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</row>
    <row r="47" spans="1:39" ht="35.25" customHeight="1">
      <c r="A47" s="26" t="s">
        <v>90</v>
      </c>
      <c r="B47" s="15" t="s">
        <v>91</v>
      </c>
      <c r="C47" s="16"/>
      <c r="D47" s="13"/>
      <c r="E47" s="13">
        <v>3</v>
      </c>
      <c r="F47" s="16"/>
      <c r="G47" s="17"/>
      <c r="H47" s="17"/>
      <c r="I47" s="17"/>
      <c r="J47" s="17"/>
      <c r="K47" s="17"/>
      <c r="L47" s="18"/>
      <c r="M47" s="18"/>
      <c r="N47" s="18"/>
      <c r="O47" s="18"/>
      <c r="P47" s="18"/>
      <c r="Q47" s="19">
        <v>30</v>
      </c>
      <c r="R47" s="19"/>
      <c r="S47" s="19"/>
      <c r="T47" s="19"/>
      <c r="U47" s="19">
        <v>3</v>
      </c>
      <c r="V47" s="20"/>
      <c r="W47" s="20"/>
      <c r="X47" s="20"/>
      <c r="Y47" s="20"/>
      <c r="Z47" s="20"/>
      <c r="AA47" s="21"/>
      <c r="AB47" s="21"/>
      <c r="AC47" s="21"/>
      <c r="AD47" s="21"/>
      <c r="AE47" s="21"/>
      <c r="AF47" s="22"/>
      <c r="AG47" s="22"/>
      <c r="AH47" s="22"/>
      <c r="AI47" s="22"/>
      <c r="AJ47" s="22"/>
      <c r="AK47" s="16">
        <f>G47+H47+I47+J47+L47+M47+O47+N47+Q47+R47+S47+T47+V47+W47+X47+Y47+AA47+AB47+AC47+AD47+AF47+AG47+AH47+AI47</f>
        <v>30</v>
      </c>
      <c r="AL47" s="16">
        <f>K47+P47+U47+Z47+AE47+AJ47</f>
        <v>3</v>
      </c>
      <c r="AM47" s="16"/>
    </row>
    <row r="48" spans="1:39" ht="33" customHeight="1">
      <c r="A48" s="26" t="s">
        <v>92</v>
      </c>
      <c r="B48" s="15" t="s">
        <v>93</v>
      </c>
      <c r="C48" s="16"/>
      <c r="D48" s="13"/>
      <c r="E48" s="13">
        <v>4</v>
      </c>
      <c r="F48" s="16"/>
      <c r="G48" s="17"/>
      <c r="H48" s="17"/>
      <c r="I48" s="17"/>
      <c r="J48" s="17"/>
      <c r="K48" s="17"/>
      <c r="L48" s="18"/>
      <c r="M48" s="18"/>
      <c r="N48" s="18"/>
      <c r="O48" s="18"/>
      <c r="P48" s="18"/>
      <c r="Q48" s="19"/>
      <c r="R48" s="19"/>
      <c r="S48" s="19"/>
      <c r="T48" s="19"/>
      <c r="U48" s="19"/>
      <c r="V48" s="20">
        <v>30</v>
      </c>
      <c r="W48" s="20"/>
      <c r="X48" s="20"/>
      <c r="Y48" s="20"/>
      <c r="Z48" s="20">
        <v>3</v>
      </c>
      <c r="AA48" s="21"/>
      <c r="AB48" s="21"/>
      <c r="AC48" s="21"/>
      <c r="AD48" s="21"/>
      <c r="AE48" s="21"/>
      <c r="AF48" s="22"/>
      <c r="AG48" s="22"/>
      <c r="AH48" s="22"/>
      <c r="AI48" s="22"/>
      <c r="AJ48" s="22"/>
      <c r="AK48" s="16">
        <f>G48+H48+I48+J48+L48+M48+O48+N48+Q48+R48+S48+T48+V48+W48+X48+Y48+AA48+AB48+AC48+AD48+AF48+AG48+AH48+AI48</f>
        <v>30</v>
      </c>
      <c r="AL48" s="16">
        <f>K48+P48+U48+Z48+AE48+AJ48</f>
        <v>3</v>
      </c>
      <c r="AM48" s="16"/>
    </row>
    <row r="49" spans="1:39" ht="30" customHeight="1">
      <c r="A49" s="26" t="s">
        <v>94</v>
      </c>
      <c r="B49" s="15" t="s">
        <v>95</v>
      </c>
      <c r="C49" s="16"/>
      <c r="D49" s="13"/>
      <c r="E49" s="13">
        <v>5</v>
      </c>
      <c r="F49" s="16"/>
      <c r="G49" s="17"/>
      <c r="H49" s="17"/>
      <c r="I49" s="17"/>
      <c r="J49" s="17"/>
      <c r="K49" s="17"/>
      <c r="L49" s="18"/>
      <c r="M49" s="18"/>
      <c r="N49" s="18"/>
      <c r="O49" s="18"/>
      <c r="P49" s="18"/>
      <c r="Q49" s="19"/>
      <c r="R49" s="19"/>
      <c r="S49" s="19"/>
      <c r="T49" s="19"/>
      <c r="U49" s="19"/>
      <c r="V49" s="20"/>
      <c r="W49" s="20"/>
      <c r="X49" s="20"/>
      <c r="Y49" s="20"/>
      <c r="Z49" s="20"/>
      <c r="AA49" s="21">
        <v>30</v>
      </c>
      <c r="AB49" s="21"/>
      <c r="AC49" s="21"/>
      <c r="AD49" s="21"/>
      <c r="AE49" s="21">
        <v>3</v>
      </c>
      <c r="AF49" s="22"/>
      <c r="AG49" s="22"/>
      <c r="AH49" s="22"/>
      <c r="AI49" s="22"/>
      <c r="AJ49" s="22"/>
      <c r="AK49" s="16">
        <f>G49+H49+I49+J49+L49+M49+O49+N49+Q49+R49+S49+T49+V49+W49+X49+Y49+AA49+AB49+AC49+AD49+AF49+AG49+AH49+AI49</f>
        <v>30</v>
      </c>
      <c r="AL49" s="16">
        <f>K49+P49+U49+Z49+AE49+AJ49</f>
        <v>3</v>
      </c>
      <c r="AM49" s="16"/>
    </row>
    <row r="50" spans="1:39" ht="15" customHeight="1">
      <c r="A50" s="26" t="s">
        <v>96</v>
      </c>
      <c r="B50" s="27" t="s">
        <v>97</v>
      </c>
      <c r="C50" s="16"/>
      <c r="D50" s="13"/>
      <c r="E50" s="13">
        <v>6</v>
      </c>
      <c r="F50" s="16"/>
      <c r="G50" s="17"/>
      <c r="H50" s="17"/>
      <c r="I50" s="17"/>
      <c r="J50" s="17"/>
      <c r="K50" s="17"/>
      <c r="L50" s="18"/>
      <c r="M50" s="18"/>
      <c r="N50" s="18"/>
      <c r="O50" s="18"/>
      <c r="P50" s="18"/>
      <c r="Q50" s="19"/>
      <c r="R50" s="19"/>
      <c r="S50" s="19"/>
      <c r="T50" s="19"/>
      <c r="U50" s="19"/>
      <c r="V50" s="20"/>
      <c r="W50" s="20"/>
      <c r="X50" s="20"/>
      <c r="Y50" s="20"/>
      <c r="Z50" s="20"/>
      <c r="AA50" s="21"/>
      <c r="AB50" s="21"/>
      <c r="AC50" s="21"/>
      <c r="AD50" s="21"/>
      <c r="AE50" s="21"/>
      <c r="AF50" s="22">
        <v>30</v>
      </c>
      <c r="AG50" s="22"/>
      <c r="AH50" s="22"/>
      <c r="AI50" s="22"/>
      <c r="AJ50" s="22">
        <v>3</v>
      </c>
      <c r="AK50" s="16">
        <v>30</v>
      </c>
      <c r="AL50" s="16">
        <f>K50+P50+U50+Z50+AE50+AJ50</f>
        <v>3</v>
      </c>
      <c r="AM50" s="16"/>
    </row>
    <row r="51" spans="1:39" s="24" customFormat="1" ht="15" customHeight="1">
      <c r="A51" s="47" t="s">
        <v>40</v>
      </c>
      <c r="B51" s="47"/>
      <c r="C51" s="13"/>
      <c r="D51" s="13"/>
      <c r="E51" s="13"/>
      <c r="F51" s="13"/>
      <c r="G51" s="6">
        <f aca="true" t="shared" si="3" ref="G51:AL51">SUM(G47:G50)</f>
        <v>0</v>
      </c>
      <c r="H51" s="6">
        <f t="shared" si="3"/>
        <v>0</v>
      </c>
      <c r="I51" s="6">
        <f t="shared" si="3"/>
        <v>0</v>
      </c>
      <c r="J51" s="6">
        <f t="shared" si="3"/>
        <v>0</v>
      </c>
      <c r="K51" s="6">
        <f t="shared" si="3"/>
        <v>0</v>
      </c>
      <c r="L51" s="9">
        <f t="shared" si="3"/>
        <v>0</v>
      </c>
      <c r="M51" s="9">
        <f t="shared" si="3"/>
        <v>0</v>
      </c>
      <c r="N51" s="9">
        <f t="shared" si="3"/>
        <v>0</v>
      </c>
      <c r="O51" s="9">
        <f t="shared" si="3"/>
        <v>0</v>
      </c>
      <c r="P51" s="9">
        <f t="shared" si="3"/>
        <v>0</v>
      </c>
      <c r="Q51" s="7">
        <f t="shared" si="3"/>
        <v>30</v>
      </c>
      <c r="R51" s="7">
        <f t="shared" si="3"/>
        <v>0</v>
      </c>
      <c r="S51" s="7">
        <f t="shared" si="3"/>
        <v>0</v>
      </c>
      <c r="T51" s="7">
        <f t="shared" si="3"/>
        <v>0</v>
      </c>
      <c r="U51" s="7">
        <f t="shared" si="3"/>
        <v>3</v>
      </c>
      <c r="V51" s="10">
        <f t="shared" si="3"/>
        <v>30</v>
      </c>
      <c r="W51" s="10">
        <f t="shared" si="3"/>
        <v>0</v>
      </c>
      <c r="X51" s="10">
        <f t="shared" si="3"/>
        <v>0</v>
      </c>
      <c r="Y51" s="10">
        <f t="shared" si="3"/>
        <v>0</v>
      </c>
      <c r="Z51" s="10">
        <f t="shared" si="3"/>
        <v>3</v>
      </c>
      <c r="AA51" s="8">
        <f t="shared" si="3"/>
        <v>30</v>
      </c>
      <c r="AB51" s="8">
        <f t="shared" si="3"/>
        <v>0</v>
      </c>
      <c r="AC51" s="8">
        <f t="shared" si="3"/>
        <v>0</v>
      </c>
      <c r="AD51" s="8">
        <f t="shared" si="3"/>
        <v>0</v>
      </c>
      <c r="AE51" s="8">
        <f t="shared" si="3"/>
        <v>3</v>
      </c>
      <c r="AF51" s="11">
        <f t="shared" si="3"/>
        <v>30</v>
      </c>
      <c r="AG51" s="11">
        <f t="shared" si="3"/>
        <v>0</v>
      </c>
      <c r="AH51" s="11">
        <f t="shared" si="3"/>
        <v>0</v>
      </c>
      <c r="AI51" s="11">
        <f t="shared" si="3"/>
        <v>0</v>
      </c>
      <c r="AJ51" s="11">
        <f t="shared" si="3"/>
        <v>3</v>
      </c>
      <c r="AK51" s="13">
        <f t="shared" si="3"/>
        <v>120</v>
      </c>
      <c r="AL51" s="13">
        <f t="shared" si="3"/>
        <v>12</v>
      </c>
      <c r="AM51" s="13"/>
    </row>
    <row r="52" spans="1:39" ht="15" customHeight="1">
      <c r="A52" s="55" t="s">
        <v>98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</row>
    <row r="53" spans="1:39" ht="15" customHeight="1">
      <c r="A53" s="26" t="s">
        <v>99</v>
      </c>
      <c r="B53" s="15" t="s">
        <v>100</v>
      </c>
      <c r="C53" s="16"/>
      <c r="D53" s="13"/>
      <c r="E53" s="13">
        <v>3</v>
      </c>
      <c r="F53" s="16"/>
      <c r="G53" s="17"/>
      <c r="H53" s="17"/>
      <c r="I53" s="17"/>
      <c r="J53" s="17"/>
      <c r="K53" s="17"/>
      <c r="L53" s="18"/>
      <c r="M53" s="18"/>
      <c r="N53" s="18"/>
      <c r="O53" s="18"/>
      <c r="P53" s="18"/>
      <c r="Q53" s="19">
        <v>30</v>
      </c>
      <c r="R53" s="19"/>
      <c r="S53" s="19"/>
      <c r="T53" s="19"/>
      <c r="U53" s="19">
        <v>3</v>
      </c>
      <c r="V53" s="20"/>
      <c r="W53" s="20"/>
      <c r="X53" s="20"/>
      <c r="Y53" s="20"/>
      <c r="Z53" s="20"/>
      <c r="AA53" s="21"/>
      <c r="AB53" s="21"/>
      <c r="AC53" s="21"/>
      <c r="AD53" s="21"/>
      <c r="AE53" s="21"/>
      <c r="AF53" s="22"/>
      <c r="AG53" s="22"/>
      <c r="AH53" s="22"/>
      <c r="AI53" s="22"/>
      <c r="AJ53" s="22"/>
      <c r="AK53" s="16">
        <f>G53+H53+I53+J53+L53+M53+O53+N53+Q53+R53+S53+T53+V53+W53+X53+Y53+AA53+AB53+AC53+AD53+AF53+AG53+AH53+AI53</f>
        <v>30</v>
      </c>
      <c r="AL53" s="16">
        <f>K53+P53+U53+Z53+AE53+AJ53</f>
        <v>3</v>
      </c>
      <c r="AM53" s="16"/>
    </row>
    <row r="54" spans="1:39" ht="23.25" customHeight="1">
      <c r="A54" s="26" t="s">
        <v>101</v>
      </c>
      <c r="B54" s="15" t="s">
        <v>102</v>
      </c>
      <c r="C54" s="16"/>
      <c r="D54" s="13"/>
      <c r="E54" s="13">
        <v>4</v>
      </c>
      <c r="F54" s="16"/>
      <c r="G54" s="17"/>
      <c r="H54" s="17"/>
      <c r="I54" s="17"/>
      <c r="J54" s="17"/>
      <c r="K54" s="17"/>
      <c r="L54" s="18"/>
      <c r="M54" s="18"/>
      <c r="N54" s="18"/>
      <c r="O54" s="18"/>
      <c r="P54" s="18"/>
      <c r="Q54" s="19"/>
      <c r="R54" s="19"/>
      <c r="S54" s="19"/>
      <c r="T54" s="19"/>
      <c r="U54" s="19"/>
      <c r="V54" s="20">
        <v>30</v>
      </c>
      <c r="W54" s="20"/>
      <c r="X54" s="20"/>
      <c r="Y54" s="20"/>
      <c r="Z54" s="20">
        <v>3</v>
      </c>
      <c r="AA54" s="21"/>
      <c r="AB54" s="21"/>
      <c r="AC54" s="21"/>
      <c r="AD54" s="21"/>
      <c r="AE54" s="21"/>
      <c r="AF54" s="22"/>
      <c r="AG54" s="22"/>
      <c r="AH54" s="22"/>
      <c r="AI54" s="22"/>
      <c r="AJ54" s="22"/>
      <c r="AK54" s="16">
        <f>G54+H54+I54+J54+L54+M54+O54+N54+Q54+R54+S54+T54+V54+W54+X54+Y54+AA54+AB54+AC54+AD54+AF54+AG54+AH54+AI54</f>
        <v>30</v>
      </c>
      <c r="AL54" s="16">
        <f>K54+P54+U54+Z54+AE54+AJ54</f>
        <v>3</v>
      </c>
      <c r="AM54" s="16"/>
    </row>
    <row r="55" spans="1:39" ht="24" customHeight="1">
      <c r="A55" s="26" t="s">
        <v>103</v>
      </c>
      <c r="B55" s="15" t="s">
        <v>104</v>
      </c>
      <c r="C55" s="16"/>
      <c r="D55" s="13"/>
      <c r="E55" s="13">
        <v>5</v>
      </c>
      <c r="F55" s="16"/>
      <c r="G55" s="17"/>
      <c r="H55" s="17"/>
      <c r="I55" s="17"/>
      <c r="J55" s="17"/>
      <c r="K55" s="17"/>
      <c r="L55" s="18"/>
      <c r="M55" s="18"/>
      <c r="N55" s="18"/>
      <c r="O55" s="18"/>
      <c r="P55" s="18"/>
      <c r="Q55" s="19"/>
      <c r="R55" s="19"/>
      <c r="S55" s="19"/>
      <c r="T55" s="19"/>
      <c r="U55" s="19"/>
      <c r="V55" s="20"/>
      <c r="W55" s="20"/>
      <c r="X55" s="20"/>
      <c r="Y55" s="20"/>
      <c r="Z55" s="20"/>
      <c r="AA55" s="21">
        <v>30</v>
      </c>
      <c r="AB55" s="21"/>
      <c r="AC55" s="21"/>
      <c r="AD55" s="21"/>
      <c r="AE55" s="21">
        <v>3</v>
      </c>
      <c r="AF55" s="22"/>
      <c r="AG55" s="22"/>
      <c r="AH55" s="22"/>
      <c r="AI55" s="22"/>
      <c r="AJ55" s="22"/>
      <c r="AK55" s="16">
        <f>G55+H55+I55+J55+L55+M55+N55+O55+Q55+R55+S55+T55+V55+W55+X55+Y55+AA55+AB55+AC55+AD55+AF55+AG55+AH55+AI55</f>
        <v>30</v>
      </c>
      <c r="AL55" s="16">
        <f>SUM(K55,P55,U55,Z55,AE55,AJ55)</f>
        <v>3</v>
      </c>
      <c r="AM55" s="16"/>
    </row>
    <row r="56" spans="1:39" ht="22.5" customHeight="1">
      <c r="A56" s="26" t="s">
        <v>105</v>
      </c>
      <c r="B56" s="15" t="s">
        <v>106</v>
      </c>
      <c r="C56" s="16"/>
      <c r="D56" s="13"/>
      <c r="E56" s="13">
        <v>6</v>
      </c>
      <c r="F56" s="16"/>
      <c r="G56" s="17"/>
      <c r="H56" s="17"/>
      <c r="I56" s="17"/>
      <c r="J56" s="17"/>
      <c r="K56" s="17"/>
      <c r="L56" s="18"/>
      <c r="M56" s="18"/>
      <c r="N56" s="18"/>
      <c r="O56" s="18"/>
      <c r="P56" s="18"/>
      <c r="Q56" s="19"/>
      <c r="R56" s="19"/>
      <c r="S56" s="19"/>
      <c r="T56" s="19"/>
      <c r="U56" s="19"/>
      <c r="V56" s="20"/>
      <c r="W56" s="20"/>
      <c r="X56" s="20"/>
      <c r="Y56" s="20"/>
      <c r="Z56" s="20"/>
      <c r="AA56" s="21"/>
      <c r="AB56" s="21"/>
      <c r="AC56" s="21"/>
      <c r="AD56" s="21"/>
      <c r="AE56" s="21"/>
      <c r="AF56" s="22">
        <v>30</v>
      </c>
      <c r="AG56" s="22"/>
      <c r="AH56" s="22"/>
      <c r="AI56" s="22"/>
      <c r="AJ56" s="22">
        <v>3</v>
      </c>
      <c r="AK56" s="16">
        <v>30</v>
      </c>
      <c r="AL56" s="16">
        <v>3</v>
      </c>
      <c r="AM56" s="16"/>
    </row>
    <row r="57" spans="1:39" ht="15" customHeight="1">
      <c r="A57" s="47" t="s">
        <v>40</v>
      </c>
      <c r="B57" s="47"/>
      <c r="C57" s="13"/>
      <c r="D57" s="13"/>
      <c r="E57" s="13"/>
      <c r="F57" s="13"/>
      <c r="G57" s="6">
        <f aca="true" t="shared" si="4" ref="G57:AL57">SUM(G53:G56)</f>
        <v>0</v>
      </c>
      <c r="H57" s="6">
        <f t="shared" si="4"/>
        <v>0</v>
      </c>
      <c r="I57" s="6">
        <f t="shared" si="4"/>
        <v>0</v>
      </c>
      <c r="J57" s="6">
        <f t="shared" si="4"/>
        <v>0</v>
      </c>
      <c r="K57" s="6">
        <f t="shared" si="4"/>
        <v>0</v>
      </c>
      <c r="L57" s="9">
        <f t="shared" si="4"/>
        <v>0</v>
      </c>
      <c r="M57" s="9">
        <f t="shared" si="4"/>
        <v>0</v>
      </c>
      <c r="N57" s="9">
        <f t="shared" si="4"/>
        <v>0</v>
      </c>
      <c r="O57" s="9">
        <f t="shared" si="4"/>
        <v>0</v>
      </c>
      <c r="P57" s="9">
        <f t="shared" si="4"/>
        <v>0</v>
      </c>
      <c r="Q57" s="7">
        <f t="shared" si="4"/>
        <v>30</v>
      </c>
      <c r="R57" s="7">
        <f t="shared" si="4"/>
        <v>0</v>
      </c>
      <c r="S57" s="7">
        <f t="shared" si="4"/>
        <v>0</v>
      </c>
      <c r="T57" s="7">
        <f t="shared" si="4"/>
        <v>0</v>
      </c>
      <c r="U57" s="7">
        <f t="shared" si="4"/>
        <v>3</v>
      </c>
      <c r="V57" s="10">
        <f t="shared" si="4"/>
        <v>30</v>
      </c>
      <c r="W57" s="10">
        <f t="shared" si="4"/>
        <v>0</v>
      </c>
      <c r="X57" s="10">
        <f t="shared" si="4"/>
        <v>0</v>
      </c>
      <c r="Y57" s="10">
        <f t="shared" si="4"/>
        <v>0</v>
      </c>
      <c r="Z57" s="10">
        <f t="shared" si="4"/>
        <v>3</v>
      </c>
      <c r="AA57" s="8">
        <f t="shared" si="4"/>
        <v>30</v>
      </c>
      <c r="AB57" s="8">
        <f t="shared" si="4"/>
        <v>0</v>
      </c>
      <c r="AC57" s="8">
        <f t="shared" si="4"/>
        <v>0</v>
      </c>
      <c r="AD57" s="8">
        <f t="shared" si="4"/>
        <v>0</v>
      </c>
      <c r="AE57" s="8">
        <f t="shared" si="4"/>
        <v>3</v>
      </c>
      <c r="AF57" s="11">
        <f t="shared" si="4"/>
        <v>30</v>
      </c>
      <c r="AG57" s="11">
        <f t="shared" si="4"/>
        <v>0</v>
      </c>
      <c r="AH57" s="11">
        <f t="shared" si="4"/>
        <v>0</v>
      </c>
      <c r="AI57" s="11">
        <f t="shared" si="4"/>
        <v>0</v>
      </c>
      <c r="AJ57" s="11">
        <f t="shared" si="4"/>
        <v>3</v>
      </c>
      <c r="AK57" s="13">
        <f t="shared" si="4"/>
        <v>120</v>
      </c>
      <c r="AL57" s="13">
        <f t="shared" si="4"/>
        <v>12</v>
      </c>
      <c r="AM57" s="13"/>
    </row>
    <row r="58" spans="1:39" s="24" customFormat="1" ht="15" customHeight="1" hidden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</row>
    <row r="59" spans="1:39" ht="15" customHeight="1" hidden="1">
      <c r="A59" s="26"/>
      <c r="B59" s="23"/>
      <c r="C59" s="16"/>
      <c r="D59" s="13"/>
      <c r="E59" s="16"/>
      <c r="F59" s="16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29"/>
      <c r="AB59" s="29"/>
      <c r="AC59" s="29"/>
      <c r="AD59" s="29"/>
      <c r="AE59" s="29"/>
      <c r="AF59" s="30"/>
      <c r="AG59" s="30"/>
      <c r="AH59" s="30"/>
      <c r="AI59" s="30"/>
      <c r="AJ59" s="30"/>
      <c r="AK59" s="16"/>
      <c r="AL59" s="16"/>
      <c r="AM59" s="16"/>
    </row>
    <row r="60" spans="1:39" ht="15" customHeight="1" hidden="1">
      <c r="A60" s="26"/>
      <c r="B60" s="23"/>
      <c r="C60" s="16"/>
      <c r="D60" s="13"/>
      <c r="E60" s="16"/>
      <c r="F60" s="16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29"/>
      <c r="AB60" s="29"/>
      <c r="AC60" s="29"/>
      <c r="AD60" s="29"/>
      <c r="AE60" s="29"/>
      <c r="AF60" s="30"/>
      <c r="AG60" s="30"/>
      <c r="AH60" s="30"/>
      <c r="AI60" s="30"/>
      <c r="AJ60" s="30"/>
      <c r="AK60" s="16"/>
      <c r="AL60" s="16"/>
      <c r="AM60" s="16"/>
    </row>
    <row r="61" spans="1:39" ht="16.5" customHeight="1" hidden="1">
      <c r="A61" s="26"/>
      <c r="B61" s="23"/>
      <c r="C61" s="16"/>
      <c r="D61" s="13"/>
      <c r="E61" s="16"/>
      <c r="F61" s="16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29"/>
      <c r="AB61" s="29"/>
      <c r="AC61" s="29"/>
      <c r="AD61" s="29"/>
      <c r="AE61" s="29"/>
      <c r="AF61" s="30"/>
      <c r="AG61" s="30"/>
      <c r="AH61" s="30"/>
      <c r="AI61" s="30"/>
      <c r="AJ61" s="30"/>
      <c r="AK61" s="16"/>
      <c r="AL61" s="16"/>
      <c r="AM61" s="16"/>
    </row>
    <row r="62" spans="1:39" ht="17.25" customHeight="1" hidden="1">
      <c r="A62" s="26"/>
      <c r="B62" s="23"/>
      <c r="C62" s="16"/>
      <c r="D62" s="13"/>
      <c r="E62" s="16"/>
      <c r="F62" s="16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29"/>
      <c r="AB62" s="29"/>
      <c r="AC62" s="29"/>
      <c r="AD62" s="29"/>
      <c r="AE62" s="29"/>
      <c r="AF62" s="30"/>
      <c r="AG62" s="30"/>
      <c r="AH62" s="30"/>
      <c r="AI62" s="30"/>
      <c r="AJ62" s="30"/>
      <c r="AK62" s="16"/>
      <c r="AL62" s="16"/>
      <c r="AM62" s="16"/>
    </row>
    <row r="63" spans="1:39" ht="17.25" customHeight="1" hidden="1">
      <c r="A63" s="26"/>
      <c r="B63" s="23"/>
      <c r="C63" s="16"/>
      <c r="D63" s="13"/>
      <c r="E63" s="16"/>
      <c r="F63" s="16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29"/>
      <c r="AB63" s="29"/>
      <c r="AC63" s="29"/>
      <c r="AD63" s="29"/>
      <c r="AE63" s="29"/>
      <c r="AF63" s="30"/>
      <c r="AG63" s="30"/>
      <c r="AH63" s="30"/>
      <c r="AI63" s="30"/>
      <c r="AJ63" s="30"/>
      <c r="AK63" s="16"/>
      <c r="AL63" s="16"/>
      <c r="AM63" s="16"/>
    </row>
    <row r="64" spans="1:39" ht="17.25" customHeight="1" hidden="1">
      <c r="A64" s="26"/>
      <c r="B64" s="23"/>
      <c r="C64" s="16"/>
      <c r="D64" s="13"/>
      <c r="E64" s="16"/>
      <c r="F64" s="16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29"/>
      <c r="AB64" s="29"/>
      <c r="AC64" s="29"/>
      <c r="AD64" s="29"/>
      <c r="AE64" s="29"/>
      <c r="AF64" s="30"/>
      <c r="AG64" s="30"/>
      <c r="AH64" s="30"/>
      <c r="AI64" s="30"/>
      <c r="AJ64" s="30"/>
      <c r="AK64" s="16"/>
      <c r="AL64" s="16"/>
      <c r="AM64" s="16"/>
    </row>
    <row r="65" spans="1:39" ht="15" customHeight="1" hidden="1">
      <c r="A65" s="45"/>
      <c r="B65" s="45"/>
      <c r="C65" s="13"/>
      <c r="D65" s="13"/>
      <c r="E65" s="13"/>
      <c r="F65" s="13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7"/>
      <c r="R65" s="7"/>
      <c r="S65" s="7"/>
      <c r="T65" s="7"/>
      <c r="U65" s="7"/>
      <c r="V65" s="7"/>
      <c r="W65" s="7"/>
      <c r="X65" s="7"/>
      <c r="Y65" s="7"/>
      <c r="Z65" s="7"/>
      <c r="AA65" s="32"/>
      <c r="AB65" s="32"/>
      <c r="AC65" s="32"/>
      <c r="AD65" s="32"/>
      <c r="AE65" s="32"/>
      <c r="AF65" s="33"/>
      <c r="AG65" s="33"/>
      <c r="AH65" s="33"/>
      <c r="AI65" s="33"/>
      <c r="AJ65" s="33"/>
      <c r="AK65" s="13"/>
      <c r="AL65" s="13"/>
      <c r="AM65" s="13"/>
    </row>
    <row r="66" spans="1:39" ht="1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</row>
    <row r="67" spans="1:39" ht="24.75" customHeight="1">
      <c r="A67" s="26" t="s">
        <v>107</v>
      </c>
      <c r="B67" s="15" t="s">
        <v>118</v>
      </c>
      <c r="C67" s="16"/>
      <c r="D67" s="13"/>
      <c r="E67" s="16">
        <v>6</v>
      </c>
      <c r="F67" s="16"/>
      <c r="G67" s="17"/>
      <c r="H67" s="17"/>
      <c r="I67" s="17"/>
      <c r="J67" s="17"/>
      <c r="K67" s="17"/>
      <c r="L67" s="18"/>
      <c r="M67" s="18"/>
      <c r="N67" s="18"/>
      <c r="O67" s="18"/>
      <c r="P67" s="18"/>
      <c r="Q67" s="19"/>
      <c r="R67" s="19"/>
      <c r="S67" s="19"/>
      <c r="T67" s="19"/>
      <c r="U67" s="19"/>
      <c r="V67" s="20"/>
      <c r="W67" s="20"/>
      <c r="X67" s="20"/>
      <c r="Y67" s="20"/>
      <c r="Z67" s="20"/>
      <c r="AA67" s="21"/>
      <c r="AB67" s="21"/>
      <c r="AC67" s="21"/>
      <c r="AD67" s="21"/>
      <c r="AE67" s="21"/>
      <c r="AF67" s="22">
        <v>30</v>
      </c>
      <c r="AG67" s="22"/>
      <c r="AH67" s="22"/>
      <c r="AI67" s="22"/>
      <c r="AJ67" s="22">
        <v>2</v>
      </c>
      <c r="AK67" s="16">
        <f>G67+H67+I67+J67+L67+M67+O67+N67+Q67+R67+S67+T67+V67+W67+X67+Y67+AA67+AB67+AC67+AD67+AF67+AG67+AH67+AI67</f>
        <v>30</v>
      </c>
      <c r="AL67" s="16">
        <f>K67+P67+U67+Z67+AE67+AJ67</f>
        <v>2</v>
      </c>
      <c r="AM67" s="16"/>
    </row>
    <row r="68" spans="1:39" ht="15" customHeight="1">
      <c r="A68" s="47" t="s">
        <v>108</v>
      </c>
      <c r="B68" s="47"/>
      <c r="C68" s="13"/>
      <c r="D68" s="13"/>
      <c r="E68" s="13"/>
      <c r="F68" s="13"/>
      <c r="G68" s="6">
        <f aca="true" t="shared" si="5" ref="G68:AL68">SUM(G67:G67)</f>
        <v>0</v>
      </c>
      <c r="H68" s="6">
        <f t="shared" si="5"/>
        <v>0</v>
      </c>
      <c r="I68" s="6">
        <f t="shared" si="5"/>
        <v>0</v>
      </c>
      <c r="J68" s="6">
        <f t="shared" si="5"/>
        <v>0</v>
      </c>
      <c r="K68" s="6">
        <f t="shared" si="5"/>
        <v>0</v>
      </c>
      <c r="L68" s="9">
        <f t="shared" si="5"/>
        <v>0</v>
      </c>
      <c r="M68" s="9">
        <f t="shared" si="5"/>
        <v>0</v>
      </c>
      <c r="N68" s="9">
        <f t="shared" si="5"/>
        <v>0</v>
      </c>
      <c r="O68" s="9">
        <f t="shared" si="5"/>
        <v>0</v>
      </c>
      <c r="P68" s="9">
        <f t="shared" si="5"/>
        <v>0</v>
      </c>
      <c r="Q68" s="7">
        <f t="shared" si="5"/>
        <v>0</v>
      </c>
      <c r="R68" s="7">
        <f t="shared" si="5"/>
        <v>0</v>
      </c>
      <c r="S68" s="7">
        <f t="shared" si="5"/>
        <v>0</v>
      </c>
      <c r="T68" s="7">
        <f t="shared" si="5"/>
        <v>0</v>
      </c>
      <c r="U68" s="7">
        <f t="shared" si="5"/>
        <v>0</v>
      </c>
      <c r="V68" s="10">
        <f t="shared" si="5"/>
        <v>0</v>
      </c>
      <c r="W68" s="10">
        <f t="shared" si="5"/>
        <v>0</v>
      </c>
      <c r="X68" s="10">
        <f t="shared" si="5"/>
        <v>0</v>
      </c>
      <c r="Y68" s="10">
        <f t="shared" si="5"/>
        <v>0</v>
      </c>
      <c r="Z68" s="10">
        <f t="shared" si="5"/>
        <v>0</v>
      </c>
      <c r="AA68" s="8">
        <f t="shared" si="5"/>
        <v>0</v>
      </c>
      <c r="AB68" s="8">
        <f t="shared" si="5"/>
        <v>0</v>
      </c>
      <c r="AC68" s="8">
        <f t="shared" si="5"/>
        <v>0</v>
      </c>
      <c r="AD68" s="8">
        <f t="shared" si="5"/>
        <v>0</v>
      </c>
      <c r="AE68" s="8">
        <f t="shared" si="5"/>
        <v>0</v>
      </c>
      <c r="AF68" s="11">
        <f t="shared" si="5"/>
        <v>30</v>
      </c>
      <c r="AG68" s="11">
        <f t="shared" si="5"/>
        <v>0</v>
      </c>
      <c r="AH68" s="11">
        <f t="shared" si="5"/>
        <v>0</v>
      </c>
      <c r="AI68" s="11">
        <f t="shared" si="5"/>
        <v>0</v>
      </c>
      <c r="AJ68" s="11">
        <f t="shared" si="5"/>
        <v>2</v>
      </c>
      <c r="AK68" s="13">
        <f t="shared" si="5"/>
        <v>30</v>
      </c>
      <c r="AL68" s="13">
        <f t="shared" si="5"/>
        <v>2</v>
      </c>
      <c r="AM68" s="13"/>
    </row>
    <row r="69" spans="1:39" ht="42.75" customHeight="1">
      <c r="A69" s="48" t="s">
        <v>109</v>
      </c>
      <c r="B69" s="48"/>
      <c r="C69" s="13"/>
      <c r="D69" s="13"/>
      <c r="E69" s="13"/>
      <c r="F69" s="13"/>
      <c r="G69" s="6">
        <f>G18+G45+G51+G68</f>
        <v>120</v>
      </c>
      <c r="H69" s="6">
        <f>H18+H45+H51+H68</f>
        <v>60</v>
      </c>
      <c r="I69" s="6">
        <f>I18+I45+I51+I68</f>
        <v>240</v>
      </c>
      <c r="J69" s="6">
        <f>-J18+J45+J51+J68</f>
        <v>0</v>
      </c>
      <c r="K69" s="6">
        <f>K18+K45+K51+K68</f>
        <v>30</v>
      </c>
      <c r="L69" s="9">
        <f>L18+L45+L51+L68</f>
        <v>75</v>
      </c>
      <c r="M69" s="9">
        <f>M18+M45+M51+M68</f>
        <v>30</v>
      </c>
      <c r="N69" s="9">
        <f>N18+N45+N51+N68</f>
        <v>360</v>
      </c>
      <c r="O69" s="9">
        <f>O18+O45+O51+O68</f>
        <v>0</v>
      </c>
      <c r="P69" s="9">
        <f>P18+P45+P51+P68</f>
        <v>30</v>
      </c>
      <c r="Q69" s="7">
        <f>Q18+Q45+Q51+Q68</f>
        <v>120</v>
      </c>
      <c r="R69" s="7">
        <f>R18+R45+R51+R68</f>
        <v>0</v>
      </c>
      <c r="S69" s="7">
        <f>S18+S45+S51+S68</f>
        <v>300</v>
      </c>
      <c r="T69" s="7">
        <f>T18+T45+T51+T68</f>
        <v>0</v>
      </c>
      <c r="U69" s="7">
        <f>U18+U45+U51+U68</f>
        <v>29</v>
      </c>
      <c r="V69" s="10">
        <f>V18+V45+V51+V68</f>
        <v>150</v>
      </c>
      <c r="W69" s="10">
        <f>W18+W45+W51+W68</f>
        <v>0</v>
      </c>
      <c r="X69" s="10">
        <f>X18+X45+X51+X68</f>
        <v>210</v>
      </c>
      <c r="Y69" s="10">
        <f>Y18+Y45+Y51+Y68</f>
        <v>0</v>
      </c>
      <c r="Z69" s="10">
        <f>Z18+Z45+Z51+Z68</f>
        <v>31</v>
      </c>
      <c r="AA69" s="8">
        <f>AA18+AA45+AA51+AA68</f>
        <v>60</v>
      </c>
      <c r="AB69" s="8">
        <f>AB18+AB45+AB51+AB68</f>
        <v>30</v>
      </c>
      <c r="AC69" s="8">
        <f>AC18+AC45+AC51+AC68</f>
        <v>150</v>
      </c>
      <c r="AD69" s="8">
        <f>AD18+AD45+AD51+AD68</f>
        <v>30</v>
      </c>
      <c r="AE69" s="8">
        <f>AE18+AE45+AE51+AE68</f>
        <v>29</v>
      </c>
      <c r="AF69" s="11">
        <f>AF18+AF45+AF51+AF68</f>
        <v>120</v>
      </c>
      <c r="AG69" s="11">
        <f>AG18+AG45+AG51+AG68</f>
        <v>0</v>
      </c>
      <c r="AH69" s="11">
        <f>AH18+AH45+AH51+AH68</f>
        <v>60</v>
      </c>
      <c r="AI69" s="11">
        <f>AI18+AI45+AI51+AI68</f>
        <v>30</v>
      </c>
      <c r="AJ69" s="11">
        <f>AJ18+AJ45+AJ57+AJ68</f>
        <v>31</v>
      </c>
      <c r="AK69" s="13">
        <f>G69+H69+I69+J69+L69+M69+O69+N69+Q69+R69+S69+T69+V69+W69+X69+Y69+AA69+AB69+AC69+AD69+AF69+AG69+AH69+AI69</f>
        <v>2145</v>
      </c>
      <c r="AL69" s="13">
        <f>K69+P69+U69+Z69+AE69+AJ69</f>
        <v>180</v>
      </c>
      <c r="AM69" s="13"/>
    </row>
    <row r="70" spans="1:39" ht="51" customHeight="1">
      <c r="A70" s="48" t="s">
        <v>110</v>
      </c>
      <c r="B70" s="48"/>
      <c r="C70" s="13"/>
      <c r="D70" s="13"/>
      <c r="E70" s="13"/>
      <c r="F70" s="13"/>
      <c r="G70" s="6">
        <f>G18+G45+G57+G68</f>
        <v>120</v>
      </c>
      <c r="H70" s="6">
        <f>H18+H45+H57+H68</f>
        <v>60</v>
      </c>
      <c r="I70" s="6">
        <f>I18+I45+I57+I68</f>
        <v>240</v>
      </c>
      <c r="J70" s="6">
        <f>J18+J45+J57+J68</f>
        <v>0</v>
      </c>
      <c r="K70" s="6">
        <f>K18+K45+K57+K68</f>
        <v>30</v>
      </c>
      <c r="L70" s="9">
        <f>L18+L45+L57+L68</f>
        <v>75</v>
      </c>
      <c r="M70" s="9">
        <f>M18+M45+M57+M68</f>
        <v>30</v>
      </c>
      <c r="N70" s="9">
        <f>N18+N45+N57+N68</f>
        <v>360</v>
      </c>
      <c r="O70" s="9">
        <f>O18+O45+O57+O68</f>
        <v>0</v>
      </c>
      <c r="P70" s="9">
        <f>P18+P45+P57+P68</f>
        <v>30</v>
      </c>
      <c r="Q70" s="7">
        <f>Q18+Q45+Q57+Q68</f>
        <v>120</v>
      </c>
      <c r="R70" s="7">
        <f>R18+R45+R57+R68</f>
        <v>0</v>
      </c>
      <c r="S70" s="7">
        <f>S18+S45+S57+Q68</f>
        <v>300</v>
      </c>
      <c r="T70" s="7">
        <f>T18+T45+T57+T68</f>
        <v>0</v>
      </c>
      <c r="U70" s="7">
        <f>U18+U45+U57+U68</f>
        <v>29</v>
      </c>
      <c r="V70" s="10">
        <f>V18+V45+V57+V68</f>
        <v>150</v>
      </c>
      <c r="W70" s="10">
        <f>W18+W45+W57+W68</f>
        <v>0</v>
      </c>
      <c r="X70" s="10">
        <f>X18+X45+X57+X68</f>
        <v>210</v>
      </c>
      <c r="Y70" s="10">
        <f>Y18+Y45+Y57+Y68</f>
        <v>0</v>
      </c>
      <c r="Z70" s="10">
        <f>Z18+Z45+Z57+Z68</f>
        <v>31</v>
      </c>
      <c r="AA70" s="8">
        <f>AA18+AA45+AA57+AA68</f>
        <v>60</v>
      </c>
      <c r="AB70" s="8">
        <f>AB18+AB45+AB57+AB68</f>
        <v>30</v>
      </c>
      <c r="AC70" s="8">
        <f>AC18+AC45+AC57+AC68</f>
        <v>150</v>
      </c>
      <c r="AD70" s="8">
        <f>AD18+AD45+AD57+AD68</f>
        <v>30</v>
      </c>
      <c r="AE70" s="8">
        <f>AE18+AE45+AE57+AE68</f>
        <v>29</v>
      </c>
      <c r="AF70" s="11">
        <f>AF18+AF45+AF57+AF68</f>
        <v>120</v>
      </c>
      <c r="AG70" s="11">
        <f>AG18+AG45+AG57+AG68</f>
        <v>0</v>
      </c>
      <c r="AH70" s="11">
        <f>AH18+AH45+AH57+AH68</f>
        <v>60</v>
      </c>
      <c r="AI70" s="11">
        <f>AI18+AI45+AI57+AI68</f>
        <v>30</v>
      </c>
      <c r="AJ70" s="11">
        <f>AJ18+AJ45+AJ57+AJ68</f>
        <v>31</v>
      </c>
      <c r="AK70" s="13">
        <f>G70+H70+I70+J70+L70+M70+O70+N70+Q70+R70+S70+T70+V70+W70+X70+Y70+AA70+AB70+AC70+AD70+AF70+AG70+AH70+AI70</f>
        <v>2145</v>
      </c>
      <c r="AL70" s="13">
        <f>K70+P70+U70+Z70+AE70+AJ70</f>
        <v>180</v>
      </c>
      <c r="AM70" s="13"/>
    </row>
    <row r="71" spans="1:39" ht="32.25" customHeight="1" hidden="1">
      <c r="A71" s="45"/>
      <c r="B71" s="45"/>
      <c r="C71" s="13"/>
      <c r="D71" s="13"/>
      <c r="E71" s="13"/>
      <c r="F71" s="13"/>
      <c r="G71" s="6"/>
      <c r="H71" s="6"/>
      <c r="I71" s="6"/>
      <c r="J71" s="6"/>
      <c r="K71" s="6"/>
      <c r="L71" s="9"/>
      <c r="M71" s="9"/>
      <c r="N71" s="9"/>
      <c r="O71" s="9"/>
      <c r="P71" s="9"/>
      <c r="Q71" s="7"/>
      <c r="R71" s="7"/>
      <c r="S71" s="7"/>
      <c r="T71" s="7"/>
      <c r="U71" s="7"/>
      <c r="V71" s="10"/>
      <c r="W71" s="10"/>
      <c r="X71" s="10"/>
      <c r="Y71" s="10"/>
      <c r="Z71" s="10"/>
      <c r="AA71" s="8"/>
      <c r="AB71" s="8"/>
      <c r="AC71" s="8"/>
      <c r="AD71" s="8"/>
      <c r="AE71" s="8"/>
      <c r="AF71" s="11"/>
      <c r="AG71" s="11"/>
      <c r="AH71" s="11"/>
      <c r="AI71" s="11"/>
      <c r="AJ71" s="11"/>
      <c r="AK71" s="13"/>
      <c r="AL71" s="13"/>
      <c r="AM71" s="13"/>
    </row>
    <row r="73" spans="1:39" ht="15" customHeight="1">
      <c r="A73" s="35"/>
      <c r="B73" s="59" t="s">
        <v>111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  <c r="AM73" s="36"/>
    </row>
    <row r="74" spans="1:39" ht="15" customHeight="1">
      <c r="A74" s="35"/>
      <c r="B74" s="37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  <c r="AM74" s="36"/>
    </row>
    <row r="75" ht="15" customHeight="1">
      <c r="B75" s="37" t="s">
        <v>112</v>
      </c>
    </row>
    <row r="76" spans="2:15" ht="15" customHeight="1">
      <c r="B76" s="37" t="s">
        <v>113</v>
      </c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</row>
    <row r="77" spans="2:39" ht="16.5" customHeight="1">
      <c r="B77" s="37" t="s">
        <v>114</v>
      </c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</row>
    <row r="78" spans="2:39" ht="16.5" customHeight="1">
      <c r="B78" s="37" t="s">
        <v>119</v>
      </c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</row>
    <row r="79" spans="2:39" ht="18.75" customHeight="1">
      <c r="B79" s="37" t="s">
        <v>120</v>
      </c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</row>
    <row r="80" spans="2:39" ht="15" customHeight="1">
      <c r="B80" s="60" t="s">
        <v>115</v>
      </c>
      <c r="C80" s="60"/>
      <c r="D80" s="60"/>
      <c r="E80" s="60"/>
      <c r="F80" s="60"/>
      <c r="G80" s="60"/>
      <c r="H80" s="60"/>
      <c r="I80" s="60"/>
      <c r="J80" s="60"/>
      <c r="K80" s="60"/>
      <c r="L80" s="60"/>
      <c r="M80" s="60"/>
      <c r="N80" s="60"/>
      <c r="O80" s="60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</row>
    <row r="81" ht="15" customHeight="1">
      <c r="B81"/>
    </row>
  </sheetData>
  <sheetProtection/>
  <mergeCells count="50">
    <mergeCell ref="A68:B68"/>
    <mergeCell ref="A69:B69"/>
    <mergeCell ref="A70:B70"/>
    <mergeCell ref="A71:B71"/>
    <mergeCell ref="B73:V73"/>
    <mergeCell ref="B80:O80"/>
    <mergeCell ref="A51:B51"/>
    <mergeCell ref="A52:AM52"/>
    <mergeCell ref="A57:B57"/>
    <mergeCell ref="A58:AM58"/>
    <mergeCell ref="A65:B65"/>
    <mergeCell ref="A66:AM66"/>
    <mergeCell ref="A34:A35"/>
    <mergeCell ref="B34:B35"/>
    <mergeCell ref="A41:A42"/>
    <mergeCell ref="B41:B42"/>
    <mergeCell ref="A45:B45"/>
    <mergeCell ref="A46:AM46"/>
    <mergeCell ref="A12:AM12"/>
    <mergeCell ref="A18:B18"/>
    <mergeCell ref="A19:AM19"/>
    <mergeCell ref="A29:A30"/>
    <mergeCell ref="B29:B30"/>
    <mergeCell ref="A31:A32"/>
    <mergeCell ref="B31:B32"/>
    <mergeCell ref="AK9:AK11"/>
    <mergeCell ref="AL9:AL11"/>
    <mergeCell ref="AM9:AM11"/>
    <mergeCell ref="G10:K10"/>
    <mergeCell ref="L10:P10"/>
    <mergeCell ref="Q10:U10"/>
    <mergeCell ref="V10:Z10"/>
    <mergeCell ref="AA10:AE10"/>
    <mergeCell ref="AF10:AJ10"/>
    <mergeCell ref="Q7:AL7"/>
    <mergeCell ref="A8:F8"/>
    <mergeCell ref="G8:AM8"/>
    <mergeCell ref="A9:A11"/>
    <mergeCell ref="B9:B11"/>
    <mergeCell ref="C9:C11"/>
    <mergeCell ref="D9:F10"/>
    <mergeCell ref="G9:P9"/>
    <mergeCell ref="Q9:Z9"/>
    <mergeCell ref="AA9:AJ9"/>
    <mergeCell ref="A1:AM1"/>
    <mergeCell ref="B2:E2"/>
    <mergeCell ref="B3:E3"/>
    <mergeCell ref="AA3:AM3"/>
    <mergeCell ref="AA4:AM4"/>
    <mergeCell ref="AA5:AM5"/>
  </mergeCells>
  <printOptions horizontalCentered="1"/>
  <pageMargins left="0.39370078740157505" right="0.39370078740157505" top="0.688976377952756" bottom="0.688976377952756" header="0.39370078740157505" footer="0.39370078740157505"/>
  <pageSetup fitToHeight="0" fitToWidth="1" horizontalDpi="600" verticalDpi="600" orientation="landscape" pageOrder="overThenDown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d.pokora</dc:creator>
  <cp:keywords/>
  <dc:description/>
  <cp:lastModifiedBy>dell</cp:lastModifiedBy>
  <cp:lastPrinted>2017-06-19T09:22:28Z</cp:lastPrinted>
  <dcterms:created xsi:type="dcterms:W3CDTF">2017-06-19T09:25:07Z</dcterms:created>
  <dcterms:modified xsi:type="dcterms:W3CDTF">2020-04-22T20:03:27Z</dcterms:modified>
  <cp:category/>
  <cp:version/>
  <cp:contentType/>
  <cp:contentStatus/>
</cp:coreProperties>
</file>