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6" windowHeight="11160" activeTab="1"/>
  </bookViews>
  <sheets>
    <sheet name="Plan 19-20" sheetId="1" r:id="rId1"/>
    <sheet name="Plan 20-21" sheetId="4" r:id="rId2"/>
  </sheet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25" i="4"/>
  <c r="AA124"/>
  <c r="AB135"/>
  <c r="AA135"/>
  <c r="AB115"/>
  <c r="AA115"/>
  <c r="AB123"/>
  <c r="AA123"/>
  <c r="AB101"/>
  <c r="AA101"/>
  <c r="AB19"/>
  <c r="AB20"/>
  <c r="AA20"/>
  <c r="AA19"/>
  <c r="AB78"/>
  <c r="AA78"/>
  <c r="AB133"/>
  <c r="AB134"/>
  <c r="AB136"/>
  <c r="AB137"/>
  <c r="AB138"/>
  <c r="AB139"/>
  <c r="AB140"/>
  <c r="AB141"/>
  <c r="AB52"/>
  <c r="AB53"/>
  <c r="AB54"/>
  <c r="AB55"/>
  <c r="AB35"/>
  <c r="AB36"/>
  <c r="AB37"/>
  <c r="AB38"/>
  <c r="AB39"/>
  <c r="AB40"/>
  <c r="AB41"/>
  <c r="AB42"/>
  <c r="AB43"/>
  <c r="AB44"/>
  <c r="AB45"/>
  <c r="AB46"/>
  <c r="AB47"/>
  <c r="AB48"/>
  <c r="AB49"/>
  <c r="AB50"/>
  <c r="AB21"/>
  <c r="AB22"/>
  <c r="AB23"/>
  <c r="AB24"/>
  <c r="AB25"/>
  <c r="AB26"/>
  <c r="AB27"/>
  <c r="AB28"/>
  <c r="AB29"/>
  <c r="AB30"/>
  <c r="AB31"/>
  <c r="AB32"/>
  <c r="AB33"/>
  <c r="AB142"/>
  <c r="AA133"/>
  <c r="AA134"/>
  <c r="AA136"/>
  <c r="AA137"/>
  <c r="AA138"/>
  <c r="AA139"/>
  <c r="AA140"/>
  <c r="AA141"/>
  <c r="AA52"/>
  <c r="AA53"/>
  <c r="AA54"/>
  <c r="AA55"/>
  <c r="AA35"/>
  <c r="AA36"/>
  <c r="AA37"/>
  <c r="AA38"/>
  <c r="AA39"/>
  <c r="AA40"/>
  <c r="AA41"/>
  <c r="AA42"/>
  <c r="AA43"/>
  <c r="AA44"/>
  <c r="AA45"/>
  <c r="AA46"/>
  <c r="AA47"/>
  <c r="AA48"/>
  <c r="AA49"/>
  <c r="AA50"/>
  <c r="AA21"/>
  <c r="AA22"/>
  <c r="AA23"/>
  <c r="AA24"/>
  <c r="AA25"/>
  <c r="AA26"/>
  <c r="AA27"/>
  <c r="AA28"/>
  <c r="AA29"/>
  <c r="AA30"/>
  <c r="AA31"/>
  <c r="AA32"/>
  <c r="AA33"/>
  <c r="AA142"/>
  <c r="Z141"/>
  <c r="Z55"/>
  <c r="Z50"/>
  <c r="Z33"/>
  <c r="Z142"/>
  <c r="Y141"/>
  <c r="Y55"/>
  <c r="Y50"/>
  <c r="Y33"/>
  <c r="Y142"/>
  <c r="X141"/>
  <c r="X55"/>
  <c r="X50"/>
  <c r="X33"/>
  <c r="X142"/>
  <c r="W141"/>
  <c r="W55"/>
  <c r="W50"/>
  <c r="W33"/>
  <c r="W142"/>
  <c r="V141"/>
  <c r="V55"/>
  <c r="V50"/>
  <c r="V33"/>
  <c r="V142"/>
  <c r="U141"/>
  <c r="U55"/>
  <c r="U50"/>
  <c r="U33"/>
  <c r="U142"/>
  <c r="T141"/>
  <c r="T55"/>
  <c r="T50"/>
  <c r="T33"/>
  <c r="T142"/>
  <c r="S141"/>
  <c r="S55"/>
  <c r="S50"/>
  <c r="S33"/>
  <c r="S142"/>
  <c r="R141"/>
  <c r="R55"/>
  <c r="R50"/>
  <c r="R33"/>
  <c r="R142"/>
  <c r="Q141"/>
  <c r="Q55"/>
  <c r="Q50"/>
  <c r="Q33"/>
  <c r="Q142"/>
  <c r="P141"/>
  <c r="P55"/>
  <c r="P50"/>
  <c r="P33"/>
  <c r="P142"/>
  <c r="O141"/>
  <c r="O55"/>
  <c r="O50"/>
  <c r="O33"/>
  <c r="O142"/>
  <c r="N141"/>
  <c r="N55"/>
  <c r="N50"/>
  <c r="N33"/>
  <c r="N142"/>
  <c r="M141"/>
  <c r="M55"/>
  <c r="M50"/>
  <c r="M33"/>
  <c r="M142"/>
  <c r="L141"/>
  <c r="L55"/>
  <c r="L50"/>
  <c r="L33"/>
  <c r="L142"/>
  <c r="K141"/>
  <c r="K55"/>
  <c r="K50"/>
  <c r="K33"/>
  <c r="K142"/>
  <c r="J141"/>
  <c r="J55"/>
  <c r="J50"/>
  <c r="J33"/>
  <c r="J142"/>
  <c r="I141"/>
  <c r="I55"/>
  <c r="I50"/>
  <c r="I33"/>
  <c r="I142"/>
  <c r="H141"/>
  <c r="H55"/>
  <c r="H50"/>
  <c r="H33"/>
  <c r="H142"/>
  <c r="G141"/>
  <c r="G55"/>
  <c r="G50"/>
  <c r="G33"/>
  <c r="G142"/>
  <c r="A133"/>
  <c r="A134"/>
  <c r="A137"/>
  <c r="A138"/>
  <c r="A139"/>
  <c r="A140"/>
  <c r="AB122"/>
  <c r="AB124"/>
  <c r="AB125"/>
  <c r="AB126"/>
  <c r="AB127"/>
  <c r="AB128"/>
  <c r="AB129"/>
  <c r="AB130"/>
  <c r="AB131"/>
  <c r="AA122"/>
  <c r="AA126"/>
  <c r="AA127"/>
  <c r="AA129"/>
  <c r="AA130"/>
  <c r="AA131"/>
  <c r="Z130"/>
  <c r="Z131"/>
  <c r="Y130"/>
  <c r="Y131"/>
  <c r="X130"/>
  <c r="X131"/>
  <c r="W130"/>
  <c r="W131"/>
  <c r="V130"/>
  <c r="V131"/>
  <c r="U130"/>
  <c r="U131"/>
  <c r="T130"/>
  <c r="T131"/>
  <c r="S130"/>
  <c r="S131"/>
  <c r="R130"/>
  <c r="R131"/>
  <c r="Q130"/>
  <c r="Q131"/>
  <c r="P130"/>
  <c r="P131"/>
  <c r="O130"/>
  <c r="O131"/>
  <c r="N130"/>
  <c r="N131"/>
  <c r="M130"/>
  <c r="M131"/>
  <c r="L130"/>
  <c r="L131"/>
  <c r="K130"/>
  <c r="K131"/>
  <c r="J130"/>
  <c r="J131"/>
  <c r="I130"/>
  <c r="I131"/>
  <c r="H130"/>
  <c r="H131"/>
  <c r="G130"/>
  <c r="G131"/>
  <c r="A111"/>
  <c r="A112"/>
  <c r="A113"/>
  <c r="A114"/>
  <c r="A117"/>
  <c r="A118"/>
  <c r="A122"/>
  <c r="AB110"/>
  <c r="AB111"/>
  <c r="AB112"/>
  <c r="AB113"/>
  <c r="AB114"/>
  <c r="AB116"/>
  <c r="AB117"/>
  <c r="AB118"/>
  <c r="AB119"/>
  <c r="AB120"/>
  <c r="AA110"/>
  <c r="AA111"/>
  <c r="AA112"/>
  <c r="AA113"/>
  <c r="AA114"/>
  <c r="AA116"/>
  <c r="AA118"/>
  <c r="AA119"/>
  <c r="AA120"/>
  <c r="Z119"/>
  <c r="Z120"/>
  <c r="Y119"/>
  <c r="Y120"/>
  <c r="X119"/>
  <c r="X120"/>
  <c r="W119"/>
  <c r="W120"/>
  <c r="V119"/>
  <c r="V120"/>
  <c r="U119"/>
  <c r="U120"/>
  <c r="T119"/>
  <c r="T120"/>
  <c r="S119"/>
  <c r="S120"/>
  <c r="R119"/>
  <c r="R120"/>
  <c r="Q119"/>
  <c r="Q120"/>
  <c r="P119"/>
  <c r="P120"/>
  <c r="O119"/>
  <c r="O120"/>
  <c r="N119"/>
  <c r="N120"/>
  <c r="M119"/>
  <c r="M120"/>
  <c r="L119"/>
  <c r="L120"/>
  <c r="K119"/>
  <c r="K120"/>
  <c r="J119"/>
  <c r="J120"/>
  <c r="I119"/>
  <c r="I120"/>
  <c r="H119"/>
  <c r="H120"/>
  <c r="G119"/>
  <c r="G120"/>
  <c r="AB99"/>
  <c r="AB100"/>
  <c r="AB102"/>
  <c r="AB103"/>
  <c r="AB104"/>
  <c r="AB105"/>
  <c r="AB106"/>
  <c r="AB107"/>
  <c r="AB85"/>
  <c r="AB86"/>
  <c r="AB87"/>
  <c r="AB88"/>
  <c r="AB89"/>
  <c r="AB90"/>
  <c r="AB91"/>
  <c r="AB92"/>
  <c r="AB93"/>
  <c r="AB94"/>
  <c r="AB95"/>
  <c r="AB96"/>
  <c r="AB97"/>
  <c r="AB108"/>
  <c r="AA99"/>
  <c r="AA100"/>
  <c r="AA102"/>
  <c r="AA103"/>
  <c r="AA104"/>
  <c r="AA106"/>
  <c r="AA107"/>
  <c r="AA85"/>
  <c r="AA86"/>
  <c r="AA87"/>
  <c r="AA88"/>
  <c r="AA89"/>
  <c r="AA90"/>
  <c r="AA91"/>
  <c r="AA92"/>
  <c r="AA93"/>
  <c r="AA94"/>
  <c r="AA95"/>
  <c r="AA97"/>
  <c r="AA108"/>
  <c r="Z107"/>
  <c r="Z97"/>
  <c r="Z108"/>
  <c r="Y107"/>
  <c r="Y97"/>
  <c r="Y108"/>
  <c r="X107"/>
  <c r="X97"/>
  <c r="X108"/>
  <c r="W107"/>
  <c r="W97"/>
  <c r="W108"/>
  <c r="V107"/>
  <c r="V97"/>
  <c r="V108"/>
  <c r="U107"/>
  <c r="U97"/>
  <c r="U108"/>
  <c r="T107"/>
  <c r="T97"/>
  <c r="T108"/>
  <c r="S107"/>
  <c r="S97"/>
  <c r="S108"/>
  <c r="R107"/>
  <c r="R97"/>
  <c r="R108"/>
  <c r="Q107"/>
  <c r="Q97"/>
  <c r="Q108"/>
  <c r="P107"/>
  <c r="P97"/>
  <c r="P108"/>
  <c r="O107"/>
  <c r="O97"/>
  <c r="O108"/>
  <c r="N107"/>
  <c r="N97"/>
  <c r="N108"/>
  <c r="M107"/>
  <c r="M97"/>
  <c r="M108"/>
  <c r="L107"/>
  <c r="L97"/>
  <c r="L108"/>
  <c r="K107"/>
  <c r="K97"/>
  <c r="K108"/>
  <c r="J107"/>
  <c r="J97"/>
  <c r="J108"/>
  <c r="I107"/>
  <c r="I97"/>
  <c r="I108"/>
  <c r="H107"/>
  <c r="H97"/>
  <c r="H108"/>
  <c r="G107"/>
  <c r="G97"/>
  <c r="G108"/>
  <c r="AB73"/>
  <c r="AB74"/>
  <c r="AB75"/>
  <c r="AB76"/>
  <c r="AB77"/>
  <c r="AB79"/>
  <c r="AB80"/>
  <c r="AB81"/>
  <c r="AB59"/>
  <c r="AB60"/>
  <c r="AB61"/>
  <c r="AB62"/>
  <c r="AB63"/>
  <c r="AB64"/>
  <c r="AB65"/>
  <c r="AB66"/>
  <c r="AB67"/>
  <c r="AB68"/>
  <c r="AB69"/>
  <c r="AB70"/>
  <c r="AB71"/>
  <c r="AB82"/>
  <c r="AA73"/>
  <c r="AA74"/>
  <c r="AA75"/>
  <c r="AA76"/>
  <c r="AA77"/>
  <c r="AA80"/>
  <c r="AA81"/>
  <c r="AA59"/>
  <c r="AA60"/>
  <c r="AA61"/>
  <c r="AA62"/>
  <c r="AA63"/>
  <c r="AA64"/>
  <c r="AA65"/>
  <c r="AA66"/>
  <c r="AA67"/>
  <c r="AA68"/>
  <c r="AA69"/>
  <c r="AA71"/>
  <c r="AA82"/>
  <c r="Z81"/>
  <c r="Z71"/>
  <c r="Z82"/>
  <c r="Y81"/>
  <c r="Y71"/>
  <c r="Y82"/>
  <c r="X81"/>
  <c r="X71"/>
  <c r="X82"/>
  <c r="W81"/>
  <c r="W71"/>
  <c r="W82"/>
  <c r="V81"/>
  <c r="V71"/>
  <c r="V82"/>
  <c r="U81"/>
  <c r="U71"/>
  <c r="U82"/>
  <c r="T81"/>
  <c r="T71"/>
  <c r="T82"/>
  <c r="S81"/>
  <c r="S71"/>
  <c r="S82"/>
  <c r="R81"/>
  <c r="R71"/>
  <c r="R82"/>
  <c r="Q81"/>
  <c r="Q71"/>
  <c r="Q82"/>
  <c r="P81"/>
  <c r="P71"/>
  <c r="P82"/>
  <c r="O81"/>
  <c r="O71"/>
  <c r="O82"/>
  <c r="N81"/>
  <c r="N71"/>
  <c r="N82"/>
  <c r="M81"/>
  <c r="M71"/>
  <c r="M82"/>
  <c r="L81"/>
  <c r="L71"/>
  <c r="L82"/>
  <c r="K81"/>
  <c r="K71"/>
  <c r="K82"/>
  <c r="J81"/>
  <c r="J71"/>
  <c r="J82"/>
  <c r="I81"/>
  <c r="I71"/>
  <c r="I82"/>
  <c r="H81"/>
  <c r="H71"/>
  <c r="H82"/>
  <c r="G81"/>
  <c r="G71"/>
  <c r="G82"/>
  <c r="A113" i="1"/>
  <c r="AA102"/>
  <c r="AA103"/>
  <c r="AA104"/>
  <c r="AA105"/>
  <c r="AA106"/>
  <c r="AA108"/>
  <c r="AA109"/>
  <c r="AA88"/>
  <c r="AA89"/>
  <c r="AA90"/>
  <c r="AA91"/>
  <c r="AA92"/>
  <c r="AA93"/>
  <c r="AA94"/>
  <c r="AA95"/>
  <c r="AA96"/>
  <c r="AA97"/>
  <c r="AA98"/>
  <c r="AA100"/>
  <c r="AA56"/>
  <c r="AA57"/>
  <c r="AA58"/>
  <c r="AA59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8"/>
  <c r="AA39"/>
  <c r="AA40"/>
  <c r="AA41"/>
  <c r="AA42"/>
  <c r="AA43"/>
  <c r="AA44"/>
  <c r="AA45"/>
  <c r="AA46"/>
  <c r="AA47"/>
  <c r="AA48"/>
  <c r="AA49"/>
  <c r="AA50"/>
  <c r="AA51"/>
  <c r="AA52"/>
  <c r="AA53"/>
  <c r="AA110"/>
  <c r="Z109"/>
  <c r="Z59"/>
  <c r="Z36"/>
  <c r="Z53"/>
  <c r="Z100"/>
  <c r="Z110"/>
  <c r="Y59"/>
  <c r="Y36"/>
  <c r="Y53"/>
  <c r="Y109"/>
  <c r="Y100"/>
  <c r="Y110"/>
  <c r="X59"/>
  <c r="X36"/>
  <c r="X53"/>
  <c r="X109"/>
  <c r="X100"/>
  <c r="X110"/>
  <c r="W59"/>
  <c r="W36"/>
  <c r="W53"/>
  <c r="W109"/>
  <c r="W100"/>
  <c r="W110"/>
  <c r="V59"/>
  <c r="V36"/>
  <c r="V53"/>
  <c r="V109"/>
  <c r="V100"/>
  <c r="V110"/>
  <c r="U109"/>
  <c r="U36"/>
  <c r="U53"/>
  <c r="U59"/>
  <c r="U100"/>
  <c r="U110"/>
  <c r="T59"/>
  <c r="T36"/>
  <c r="T53"/>
  <c r="T109"/>
  <c r="T100"/>
  <c r="T110"/>
  <c r="S109"/>
  <c r="S59"/>
  <c r="S36"/>
  <c r="S53"/>
  <c r="S100"/>
  <c r="S110"/>
  <c r="R109"/>
  <c r="R59"/>
  <c r="R36"/>
  <c r="R53"/>
  <c r="R100"/>
  <c r="R110"/>
  <c r="Q59"/>
  <c r="Q36"/>
  <c r="Q53"/>
  <c r="Q109"/>
  <c r="Q100"/>
  <c r="Q110"/>
  <c r="P109"/>
  <c r="P36"/>
  <c r="P53"/>
  <c r="P59"/>
  <c r="P100"/>
  <c r="P110"/>
  <c r="O59"/>
  <c r="O36"/>
  <c r="O53"/>
  <c r="O109"/>
  <c r="O100"/>
  <c r="O110"/>
  <c r="N109"/>
  <c r="N59"/>
  <c r="N36"/>
  <c r="N53"/>
  <c r="N100"/>
  <c r="N110"/>
  <c r="M109"/>
  <c r="M59"/>
  <c r="M36"/>
  <c r="M53"/>
  <c r="M100"/>
  <c r="M110"/>
  <c r="L59"/>
  <c r="L36"/>
  <c r="L53"/>
  <c r="L109"/>
  <c r="L100"/>
  <c r="L110"/>
  <c r="K109"/>
  <c r="K36"/>
  <c r="K53"/>
  <c r="K59"/>
  <c r="K100"/>
  <c r="K110"/>
  <c r="J59"/>
  <c r="J36"/>
  <c r="J53"/>
  <c r="J109"/>
  <c r="J100"/>
  <c r="J110"/>
  <c r="I109"/>
  <c r="I59"/>
  <c r="I36"/>
  <c r="I53"/>
  <c r="I100"/>
  <c r="I110"/>
  <c r="H109"/>
  <c r="H59"/>
  <c r="H36"/>
  <c r="H53"/>
  <c r="H100"/>
  <c r="H110"/>
  <c r="G109"/>
  <c r="G59"/>
  <c r="G36"/>
  <c r="G53"/>
  <c r="G100"/>
  <c r="G110"/>
  <c r="AB104"/>
  <c r="AB102"/>
  <c r="AB103"/>
  <c r="AB105"/>
  <c r="AB106"/>
  <c r="AB107"/>
  <c r="AB108"/>
  <c r="AB109"/>
  <c r="AB20"/>
  <c r="AB25"/>
  <c r="AB29"/>
  <c r="AB34"/>
  <c r="AB22"/>
  <c r="AB24"/>
  <c r="AB33"/>
  <c r="AB35"/>
  <c r="AB19"/>
  <c r="AB21"/>
  <c r="AB23"/>
  <c r="AB26"/>
  <c r="AB27"/>
  <c r="AB28"/>
  <c r="AB30"/>
  <c r="AB31"/>
  <c r="AB32"/>
  <c r="AB36"/>
  <c r="AB40"/>
  <c r="AB39"/>
  <c r="AB45"/>
  <c r="AB52"/>
  <c r="AB38"/>
  <c r="AB41"/>
  <c r="AB42"/>
  <c r="AB43"/>
  <c r="AB44"/>
  <c r="AB46"/>
  <c r="AB47"/>
  <c r="AB48"/>
  <c r="AB49"/>
  <c r="AB50"/>
  <c r="AB51"/>
  <c r="AB53"/>
  <c r="AB56"/>
  <c r="AB57"/>
  <c r="AB58"/>
  <c r="AB59"/>
  <c r="AB88"/>
  <c r="AB89"/>
  <c r="AB90"/>
  <c r="AB91"/>
  <c r="AB92"/>
  <c r="AB93"/>
  <c r="AB94"/>
  <c r="AB95"/>
  <c r="AB96"/>
  <c r="AB97"/>
  <c r="AB98"/>
  <c r="AB99"/>
  <c r="AB100"/>
  <c r="AB110"/>
  <c r="A128"/>
  <c r="A114"/>
  <c r="A115"/>
  <c r="A116"/>
  <c r="A117"/>
  <c r="A118"/>
  <c r="A119"/>
  <c r="A123"/>
  <c r="A129"/>
  <c r="A133"/>
  <c r="AA63"/>
  <c r="AA64"/>
  <c r="AA65"/>
  <c r="AA66"/>
  <c r="AA67"/>
  <c r="AA68"/>
  <c r="AA69"/>
  <c r="AA70"/>
  <c r="AA71"/>
  <c r="AA72"/>
  <c r="AA73"/>
  <c r="AA75"/>
  <c r="AB124"/>
  <c r="AB129"/>
  <c r="AB126"/>
  <c r="AB123"/>
  <c r="AB125"/>
  <c r="AB127"/>
  <c r="AB128"/>
  <c r="AB130"/>
  <c r="AB131"/>
  <c r="AA123"/>
  <c r="AA126"/>
  <c r="AA127"/>
  <c r="AA129"/>
  <c r="AA130"/>
  <c r="AA131"/>
  <c r="Z130"/>
  <c r="Z131"/>
  <c r="Y130"/>
  <c r="Y131"/>
  <c r="X130"/>
  <c r="X131"/>
  <c r="W130"/>
  <c r="W131"/>
  <c r="V130"/>
  <c r="V131"/>
  <c r="U130"/>
  <c r="U131"/>
  <c r="T130"/>
  <c r="T131"/>
  <c r="S130"/>
  <c r="S131"/>
  <c r="R130"/>
  <c r="R131"/>
  <c r="Q130"/>
  <c r="Q131"/>
  <c r="P130"/>
  <c r="P131"/>
  <c r="O130"/>
  <c r="O131"/>
  <c r="N130"/>
  <c r="N131"/>
  <c r="M130"/>
  <c r="M131"/>
  <c r="L130"/>
  <c r="L131"/>
  <c r="K130"/>
  <c r="K131"/>
  <c r="J130"/>
  <c r="J131"/>
  <c r="I130"/>
  <c r="I131"/>
  <c r="H130"/>
  <c r="H131"/>
  <c r="G130"/>
  <c r="G131"/>
  <c r="AB133"/>
  <c r="AB134"/>
  <c r="AB135"/>
  <c r="AB136"/>
  <c r="AB137"/>
  <c r="AB138"/>
  <c r="AB139"/>
  <c r="AB140"/>
  <c r="AB141"/>
  <c r="AA133"/>
  <c r="AA134"/>
  <c r="AA135"/>
  <c r="AA136"/>
  <c r="AA137"/>
  <c r="AA138"/>
  <c r="AA139"/>
  <c r="AA140"/>
  <c r="AA141"/>
  <c r="Z140"/>
  <c r="Z141"/>
  <c r="Y140"/>
  <c r="Y141"/>
  <c r="X140"/>
  <c r="X141"/>
  <c r="W140"/>
  <c r="W141"/>
  <c r="V140"/>
  <c r="V141"/>
  <c r="U140"/>
  <c r="U141"/>
  <c r="T140"/>
  <c r="T141"/>
  <c r="S140"/>
  <c r="S141"/>
  <c r="R140"/>
  <c r="R141"/>
  <c r="Q140"/>
  <c r="Q141"/>
  <c r="P140"/>
  <c r="P141"/>
  <c r="O140"/>
  <c r="O141"/>
  <c r="N140"/>
  <c r="N141"/>
  <c r="M140"/>
  <c r="M141"/>
  <c r="L140"/>
  <c r="L141"/>
  <c r="K140"/>
  <c r="K141"/>
  <c r="J140"/>
  <c r="J141"/>
  <c r="I140"/>
  <c r="I141"/>
  <c r="H140"/>
  <c r="H141"/>
  <c r="G140"/>
  <c r="G141"/>
  <c r="AB119"/>
  <c r="AB118"/>
  <c r="AB117"/>
  <c r="AB116"/>
  <c r="AB115"/>
  <c r="AB114"/>
  <c r="AB113"/>
  <c r="AB112"/>
  <c r="AB120"/>
  <c r="AB82"/>
  <c r="AB79"/>
  <c r="AB80"/>
  <c r="AB83"/>
  <c r="AB77"/>
  <c r="AB78"/>
  <c r="AB81"/>
  <c r="AB84"/>
  <c r="AB63"/>
  <c r="AB64"/>
  <c r="AB65"/>
  <c r="AB66"/>
  <c r="AB67"/>
  <c r="AB68"/>
  <c r="AB69"/>
  <c r="AB70"/>
  <c r="AB71"/>
  <c r="AB72"/>
  <c r="AB73"/>
  <c r="AB74"/>
  <c r="AB75"/>
  <c r="AB85"/>
  <c r="AA79"/>
  <c r="AA80"/>
  <c r="AA77"/>
  <c r="AA78"/>
  <c r="AA81"/>
  <c r="AA83"/>
  <c r="AA84"/>
  <c r="AA85"/>
  <c r="Z84"/>
  <c r="Z75"/>
  <c r="Z85"/>
  <c r="Y84"/>
  <c r="Y75"/>
  <c r="Y85"/>
  <c r="X84"/>
  <c r="X75"/>
  <c r="X85"/>
  <c r="W84"/>
  <c r="W75"/>
  <c r="W85"/>
  <c r="V84"/>
  <c r="V75"/>
  <c r="V85"/>
  <c r="U84"/>
  <c r="U75"/>
  <c r="U85"/>
  <c r="T84"/>
  <c r="T75"/>
  <c r="T85"/>
  <c r="S84"/>
  <c r="S75"/>
  <c r="S85"/>
  <c r="R84"/>
  <c r="R75"/>
  <c r="R85"/>
  <c r="Q84"/>
  <c r="Q75"/>
  <c r="Q85"/>
  <c r="P84"/>
  <c r="P75"/>
  <c r="P85"/>
  <c r="O84"/>
  <c r="O75"/>
  <c r="O85"/>
  <c r="N84"/>
  <c r="N75"/>
  <c r="N85"/>
  <c r="M84"/>
  <c r="M75"/>
  <c r="M85"/>
  <c r="L84"/>
  <c r="L75"/>
  <c r="L85"/>
  <c r="K84"/>
  <c r="K75"/>
  <c r="K85"/>
  <c r="J84"/>
  <c r="J75"/>
  <c r="J85"/>
  <c r="I84"/>
  <c r="I75"/>
  <c r="I85"/>
  <c r="H84"/>
  <c r="H75"/>
  <c r="H85"/>
  <c r="G84"/>
  <c r="G75"/>
  <c r="G85"/>
  <c r="G120"/>
  <c r="G121"/>
  <c r="H120"/>
  <c r="H121"/>
  <c r="L120"/>
  <c r="L121"/>
  <c r="M120"/>
  <c r="M121"/>
  <c r="Q120"/>
  <c r="Q121"/>
  <c r="R120"/>
  <c r="R121"/>
  <c r="V120"/>
  <c r="V121"/>
  <c r="W120"/>
  <c r="W121"/>
  <c r="A124"/>
  <c r="A134"/>
  <c r="A135"/>
  <c r="A136"/>
  <c r="A137"/>
  <c r="A138"/>
  <c r="A139"/>
  <c r="AB121"/>
  <c r="AA112"/>
  <c r="AA113"/>
  <c r="AA114"/>
  <c r="AA115"/>
  <c r="AA116"/>
  <c r="AA117"/>
  <c r="AA119"/>
  <c r="AA120"/>
  <c r="AA121"/>
  <c r="Z120"/>
  <c r="Z121"/>
  <c r="Y120"/>
  <c r="Y121"/>
  <c r="X120"/>
  <c r="X121"/>
  <c r="U120"/>
  <c r="U121"/>
  <c r="T120"/>
  <c r="T121"/>
  <c r="S120"/>
  <c r="S121"/>
  <c r="P120"/>
  <c r="P121"/>
  <c r="O120"/>
  <c r="O121"/>
  <c r="N120"/>
  <c r="N121"/>
  <c r="K120"/>
  <c r="K121"/>
  <c r="J120"/>
  <c r="J121"/>
  <c r="I120"/>
  <c r="I121"/>
</calcChain>
</file>

<file path=xl/sharedStrings.xml><?xml version="1.0" encoding="utf-8"?>
<sst xmlns="http://schemas.openxmlformats.org/spreadsheetml/2006/main" count="401" uniqueCount="170">
  <si>
    <t>Załącznik nr 8 (wymagany do wniosku w sprawie zatwierdzenia efektów kształcenia w oparciu o przedstawiony program kształcenia)</t>
  </si>
  <si>
    <t>PLAN STUDIÓW STACJONARNYCH DRUGIEGO STOPNIA</t>
  </si>
  <si>
    <t>WYDZIAŁ: FILOLOGICZNY</t>
  </si>
  <si>
    <t>KIERUNEK: FILOLOGIA POLSKA</t>
  </si>
  <si>
    <t>media i PR</t>
  </si>
  <si>
    <t>edytorska</t>
  </si>
  <si>
    <t>Rozkład godzin</t>
  </si>
  <si>
    <t>Lp.</t>
  </si>
  <si>
    <t>Przedmiot</t>
  </si>
  <si>
    <t>kod</t>
  </si>
  <si>
    <t>forma zaliczenia po semestrze</t>
  </si>
  <si>
    <t>I rok</t>
  </si>
  <si>
    <t>II rok</t>
  </si>
  <si>
    <t>Razem godz.</t>
  </si>
  <si>
    <t>Razem ECTS</t>
  </si>
  <si>
    <t>1 semestr</t>
  </si>
  <si>
    <t>2 semestr</t>
  </si>
  <si>
    <t>3 semestr</t>
  </si>
  <si>
    <t>4 semestr</t>
  </si>
  <si>
    <t>E</t>
  </si>
  <si>
    <t>Zo</t>
  </si>
  <si>
    <t>Zal.</t>
  </si>
  <si>
    <t>W</t>
  </si>
  <si>
    <t>K</t>
  </si>
  <si>
    <t>ĆW</t>
  </si>
  <si>
    <t>S</t>
  </si>
  <si>
    <t>ECTS</t>
  </si>
  <si>
    <t>1.</t>
  </si>
  <si>
    <t>Literatura polska od średniowiecza do oświecenia</t>
  </si>
  <si>
    <t>2.</t>
  </si>
  <si>
    <t>Literatura polska wieku XIX</t>
  </si>
  <si>
    <t>3.</t>
  </si>
  <si>
    <t>Literatura polska wieku XX i XXI</t>
  </si>
  <si>
    <t>4.</t>
  </si>
  <si>
    <t>Sztuka interpretacji</t>
  </si>
  <si>
    <t>5.</t>
  </si>
  <si>
    <t>Metodologia badań literackich</t>
  </si>
  <si>
    <t>6.</t>
  </si>
  <si>
    <t>Współczesna myśl humanistyczna</t>
  </si>
  <si>
    <t>7.</t>
  </si>
  <si>
    <t>Komparatystyka</t>
  </si>
  <si>
    <t>8.</t>
  </si>
  <si>
    <t>Antropologia literatury</t>
  </si>
  <si>
    <t>9.</t>
  </si>
  <si>
    <t>Antropologia widowisk</t>
  </si>
  <si>
    <t>razem</t>
  </si>
  <si>
    <t>10.</t>
  </si>
  <si>
    <t>Historia języka polskiego i jego odmian stylowych</t>
  </si>
  <si>
    <t>11.</t>
  </si>
  <si>
    <t>Językoznawstwo ogólne</t>
  </si>
  <si>
    <t>12.</t>
  </si>
  <si>
    <t xml:space="preserve">Metodologie badań językoznawczych </t>
  </si>
  <si>
    <t>13.</t>
  </si>
  <si>
    <t>Semantyka leksykalna</t>
  </si>
  <si>
    <t>14.</t>
  </si>
  <si>
    <t>Dyskurs publiczny</t>
  </si>
  <si>
    <t>15.</t>
  </si>
  <si>
    <t>Teoria tekstu</t>
  </si>
  <si>
    <t>16.</t>
  </si>
  <si>
    <t>Najnowsze zagadnienia współczesnej polszczyzny</t>
  </si>
  <si>
    <t>17.</t>
  </si>
  <si>
    <t>Wiedza o gatunkach i stylach</t>
  </si>
  <si>
    <t>18.</t>
  </si>
  <si>
    <t xml:space="preserve"> Współczesne dialekty języka polskiego</t>
  </si>
  <si>
    <t>19.</t>
  </si>
  <si>
    <t>Seminarium magisterskie</t>
  </si>
  <si>
    <t>1,2,3,4</t>
  </si>
  <si>
    <t>20.</t>
  </si>
  <si>
    <t>Lektorat języka obcego (poziom B2+)</t>
  </si>
  <si>
    <t>22.</t>
  </si>
  <si>
    <t>Wykład wydziałowy*</t>
  </si>
  <si>
    <t>MODUŁ B i C. Przygotowanie w zakresie psychologiczno-pedagogicznym</t>
  </si>
  <si>
    <t>Podstawy psychologii</t>
  </si>
  <si>
    <t>Psychologia dla nauczycieli</t>
  </si>
  <si>
    <t>Podstawy podagogiki i edukacji</t>
  </si>
  <si>
    <t>Szkoła i nauczyciel</t>
  </si>
  <si>
    <t>Przygotowanie do praktyki zawodowej-część psychologiczna (warsztat)</t>
  </si>
  <si>
    <t>Przygotowanie do praktyki zawodowej-część pedagogiczna (warsztat)</t>
  </si>
  <si>
    <t>Podstawy dydaktyki</t>
  </si>
  <si>
    <t>Ocenianie-diagnostyka edukacyjna i ewaluacji oświatowa w pracy dydaktycznej nauczycieli</t>
  </si>
  <si>
    <t xml:space="preserve">Emisja głosu </t>
  </si>
  <si>
    <t>Omówienie praktyki zawodowej - część psychologiczna (warsztat)</t>
  </si>
  <si>
    <t>Omówienie praktyki zawodowej - część pedagogiczna (warsztat)</t>
  </si>
  <si>
    <t xml:space="preserve">MODUŁ D. Przygotowanie w zakresie dydaktycznym </t>
  </si>
  <si>
    <t>Egzamin ze specjalności</t>
  </si>
  <si>
    <t>RAZEM specjalność nauczycielska:</t>
  </si>
  <si>
    <t>Gramatyka języka polskiego  w nauczaniu cudzoziemców</t>
  </si>
  <si>
    <t>Etyka słowa</t>
  </si>
  <si>
    <t>Sztuka debaty i polemiki</t>
  </si>
  <si>
    <t>Sztuka reklamy</t>
  </si>
  <si>
    <t>Kreowanie wizerunku</t>
  </si>
  <si>
    <t>Praca rzecznika prasowego</t>
  </si>
  <si>
    <t>Warsztaty pisarskie</t>
  </si>
  <si>
    <t>Praktyka (80 godzin)</t>
  </si>
  <si>
    <t>80*</t>
  </si>
  <si>
    <t>RAZEM specjalność 'Media i PR':</t>
  </si>
  <si>
    <t>Warsztaty edytorskie</t>
  </si>
  <si>
    <t>Współczesna kultura audiowizualna</t>
  </si>
  <si>
    <t>Edytorstwo multimedialne</t>
  </si>
  <si>
    <t>Marketingw praktyce wydawniczej</t>
  </si>
  <si>
    <t>RAZEM specjalność edytorska:</t>
  </si>
  <si>
    <t>Literatura do XVIII wieku</t>
  </si>
  <si>
    <t>Literatura wieku XIX</t>
  </si>
  <si>
    <t>Literatura wieku XX i XXI</t>
  </si>
  <si>
    <t>Zarys poetyki</t>
  </si>
  <si>
    <t>Elementy językoznawstwa synchronicznego</t>
  </si>
  <si>
    <t>Elementy językoznawstwa diachronicznego</t>
  </si>
  <si>
    <t>Elementy językoznawstwa normatywnego</t>
  </si>
  <si>
    <t>RAZEM profil uzupełniający:</t>
  </si>
  <si>
    <t>UWAGI:</t>
  </si>
  <si>
    <t>1. W ramach treści fakultatywnych studenci wybierają jedną z uruchamianych w danym cyklu kształcenia specjalności, seminarium magisterskie, wykład wydziałowy i lektorat języka obcego (nauka języka nie może odbywać się od podstaw, gdyż realizowany program ma za zadanie podnieść umiejętności komunikacyjne studenta na poziom B2+ Europejskiego Systemu Opisu Kształcenia Językowego).</t>
  </si>
  <si>
    <t>4. Profil uzupełniający przeznaczony jest dla absolwentów niepolonistycznych studiów licencjackich.  Warunkiem jego uruchomienia jest liczba chętnych konieczna do utworzenia grupy, określona właściwym rozporządzeniem Rektora UG.</t>
  </si>
  <si>
    <t>5. Seminarium magisterskie obejmuje napisanie pracy magisterskiej.</t>
  </si>
  <si>
    <r>
      <t xml:space="preserve">6. </t>
    </r>
    <r>
      <rPr>
        <i/>
        <sz val="8"/>
        <rFont val="Calibri"/>
        <family val="2"/>
      </rPr>
      <t>Kursywą</t>
    </r>
    <r>
      <rPr>
        <sz val="8"/>
        <rFont val="Calibri"/>
        <family val="2"/>
      </rPr>
      <t xml:space="preserve"> zaznaczono w siatce nazwy przedmiotów do wyboru. </t>
    </r>
  </si>
  <si>
    <t>7. Na I roku studentów obowiązuje ukończenie szkolenia BHP i kursu z ochrony własności intelektualnej.</t>
  </si>
  <si>
    <t>8. Zajęcia konwersatoryjne realizowane są w jednej grupie.</t>
  </si>
  <si>
    <t>SPECJALNOŚCI:</t>
  </si>
  <si>
    <t>nauczycielska + nauczanie języka polskiego jako obcego</t>
  </si>
  <si>
    <t>profil uzupełniający</t>
  </si>
  <si>
    <t>OD ROKU AKADEMICKIEGO 2019/20</t>
  </si>
  <si>
    <t>Praktyki zawodowe(moduł B i C)</t>
  </si>
  <si>
    <t>Kultura żywego słowa i podstawy retoryki</t>
  </si>
  <si>
    <t>Praktyka dydaktyczna (120 godzin)- moduł D</t>
  </si>
  <si>
    <t>120*</t>
  </si>
  <si>
    <t xml:space="preserve">MODUŁ D: przygotowanie w zakresie dydaktycznym wraz z praktyką dydaktyczną </t>
  </si>
  <si>
    <t>razem moduł D</t>
  </si>
  <si>
    <t>MODUŁ: przygotowanie w zakresie psychologiczno-pedagogicznym</t>
  </si>
  <si>
    <t xml:space="preserve">Praktyka dydaktyczna (120 godzin) </t>
  </si>
  <si>
    <t>Dydaktyka nauczania kultury polskiej jako obcej</t>
  </si>
  <si>
    <t>Dydaktyka nauczania języka polskiego jako obcego</t>
  </si>
  <si>
    <t xml:space="preserve">Dydaktyka języka - </t>
  </si>
  <si>
    <t>Dydaktyka kształcenia kulturowego i medialnego</t>
  </si>
  <si>
    <t>Dydaktyka literatury</t>
  </si>
  <si>
    <t>Praca z uczniem i  słuchaczem  z doświadczeniem migracyjnym</t>
  </si>
  <si>
    <t>Edukacja międzykulturowa</t>
  </si>
  <si>
    <t>Literatura dla dzieci i młodzieży</t>
  </si>
  <si>
    <t>C2. SPECJALNOŚĆ 'MEDIA i PR' (140 godzin, 39 ECTS)</t>
  </si>
  <si>
    <t>C3. SPECJALNOŚĆ EDYTORSKA (kontynuowana po ukończeniu specjalności edytorskiej na studiach  I stopnia) (140 godzin, 39 ECTS)</t>
  </si>
  <si>
    <t>Dydaktyka prac pisemnych z języka polskiego</t>
  </si>
  <si>
    <t>A1. KSZTAŁCENIE W ZAKRESIE WIEDZY O KULTURZE, HISTORII i TEORII LITERATURY (285 godzin; 22 pkt. ECTS)</t>
  </si>
  <si>
    <t>A. GRUPA TREŚCI KIERUNKOWYCH - OBLIGATORYJNYCH (535 godzin; 44 pkt. ECTS)</t>
  </si>
  <si>
    <t>A2. KSZTAŁCENIE W ZAKRESIE JĘZYKOZNAWSTWA (250 godzin; 22 pkt. ECTS)</t>
  </si>
  <si>
    <t>C. GRUPA TREŚCI DO WYBORU - SPECJALNOŚCI (140-470 godzin; 39 pkt. ECTS)</t>
  </si>
  <si>
    <t>C4. PROFIL UZUPEŁNIAJĄCY(140 godzin,39 ECTS)</t>
  </si>
  <si>
    <t>21.</t>
  </si>
  <si>
    <t>2,3,4</t>
  </si>
  <si>
    <t>RAZEM Moduł B,C i D  specjalność nauczanie języka polskiego jako obcego:</t>
  </si>
  <si>
    <t>C1a. SPECJALNOŚĆ "NAUCZANIE JĘZYKA POLSKIEGO JAKO OBCEGO" (260 + 210 godzin; 39 pkt. ECTS)</t>
  </si>
  <si>
    <t>moduł B i C na specjalności nauczycielskiej i nauczania języka polskiego ajko obcego realizowany jest wspólnie dla całego Uniwersytetu na stopniu I lub II</t>
  </si>
  <si>
    <t>*30</t>
  </si>
  <si>
    <t>B. GRUPA TREŚCI KIERUNKOWYCH - DO WYBORU (210 godzin; 37  pkt. ECTS)</t>
  </si>
  <si>
    <r>
      <t>C1. SPECJALNOŚĆ NAUCZYCIELSKA- (260 godzin+210);</t>
    </r>
    <r>
      <rPr>
        <b/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39 pkt.ECTS)</t>
    </r>
  </si>
  <si>
    <t>Zmiany zatwierdzone na RW 12.09.2019</t>
  </si>
  <si>
    <t>1,2,3</t>
  </si>
  <si>
    <t>Zmiany zatwierdzone na RD kwiecień 2020 r.</t>
  </si>
  <si>
    <t xml:space="preserve">                                                 OD ROKU AKADEMICKIEGO 2020/21</t>
  </si>
  <si>
    <t>Literatura polska - strategie pracy z tekstem (XV-XVIII w.; XIX w.; XX i XXI w.)</t>
  </si>
  <si>
    <t>Literatura polska w nauczaniu języka polskiego cudzoziemców  (XV-XVIII w.; XIX w.; XX i XXI w.)</t>
  </si>
  <si>
    <t>Literatura polska - strategie edytorskie  (XV-XVIII w.; XIX w.; XX i XXI w.)</t>
  </si>
  <si>
    <t>Literatura polska - strategie pracy z tekstem  (XV-XVIII w.; XIX w.; XX i XXI w.)</t>
  </si>
  <si>
    <t xml:space="preserve">9. przedmiot poz. 81 realziowany wspólnie ze specjalnością nauczycielską </t>
  </si>
  <si>
    <t>A. GRUPA TREŚCI KIERUNKOWYCH - OBLIGATORYJNYCH (490 godzin; 41 pkt. ECTS)</t>
  </si>
  <si>
    <t>C. GRUPA TREŚCI DO WYBORU - SPECJALNOŚCI (140-470 godzin; 42 pkt. ECTS)</t>
  </si>
  <si>
    <t>C1a. SPECJALNOŚĆ "NAUCZANIE JĘZYKA POLSKIEGO JAKO OBCEGO" (260 + 255 godzin; 42 pkt. ECTS)</t>
  </si>
  <si>
    <t>C2. SPECJALNOŚĆ 'MEDIA i PR' (195 godzin, 42 ECTS)</t>
  </si>
  <si>
    <t>C3. SPECJALNOŚĆ EDYTORSKA (kontynuowana po ukończeniu specjalności edytorskiej na studiach  I stopnia) (140 godzin, 42 ECTS)</t>
  </si>
  <si>
    <r>
      <t>C1. SPECJALNOŚĆ NAUCZYCIELSKA- (260 godzin+255);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39 pkt.ECTS)</t>
    </r>
  </si>
  <si>
    <r>
      <t>Literatura polska w pracy medialnej</t>
    </r>
    <r>
      <rPr>
        <sz val="11"/>
        <rFont val="Calibri"/>
        <family val="2"/>
        <scheme val="minor"/>
      </rPr>
      <t xml:space="preserve">  </t>
    </r>
    <r>
      <rPr>
        <i/>
        <sz val="11"/>
        <rFont val="Calibri"/>
        <family val="2"/>
        <scheme val="minor"/>
      </rPr>
      <t>(XV-XVIII w.; XIX w.; XX i XXI w.)</t>
    </r>
  </si>
  <si>
    <t>C4. PROFIL UZUPEŁNIAJĄCY</t>
  </si>
  <si>
    <t>7. Na I roku studentów obowiązuje ukończenie szkolenia BHP i kursu z ochrony własności intelektualnej, a także szkolenia bibliotecznego.</t>
  </si>
</sst>
</file>

<file path=xl/styles.xml><?xml version="1.0" encoding="utf-8"?>
<styleSheet xmlns="http://schemas.openxmlformats.org/spreadsheetml/2006/main">
  <numFmts count="1">
    <numFmt numFmtId="164" formatCode="00\-000"/>
  </numFmts>
  <fonts count="36"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rgb="FF00B050"/>
      <name val="Calibri"/>
      <family val="2"/>
    </font>
    <font>
      <i/>
      <sz val="10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8"/>
      <name val="Calibri"/>
      <family val="2"/>
    </font>
    <font>
      <b/>
      <sz val="12"/>
      <color rgb="FFFF000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238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rgb="FF9999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60497A"/>
        <bgColor rgb="FF000000"/>
      </patternFill>
    </fill>
    <fill>
      <patternFill patternType="solid">
        <fgColor rgb="FFFCF305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quotePrefix="1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 readingOrder="1"/>
    </xf>
    <xf numFmtId="0" fontId="7" fillId="0" borderId="5" xfId="0" applyFont="1" applyBorder="1" applyAlignment="1">
      <alignment vertical="top" wrapText="1" readingOrder="1"/>
    </xf>
    <xf numFmtId="0" fontId="3" fillId="3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1" fillId="0" borderId="0" xfId="0" applyNumberFormat="1" applyFont="1"/>
    <xf numFmtId="0" fontId="9" fillId="0" borderId="0" xfId="0" applyFont="1"/>
    <xf numFmtId="10" fontId="9" fillId="0" borderId="0" xfId="0" applyNumberFormat="1" applyFont="1"/>
    <xf numFmtId="0" fontId="10" fillId="0" borderId="4" xfId="0" applyFont="1" applyBorder="1" applyAlignment="1">
      <alignment horizontal="left" vertical="top" wrapText="1"/>
    </xf>
    <xf numFmtId="0" fontId="11" fillId="0" borderId="0" xfId="0" applyFont="1"/>
    <xf numFmtId="10" fontId="11" fillId="0" borderId="0" xfId="0" applyNumberFormat="1" applyFont="1"/>
    <xf numFmtId="0" fontId="1" fillId="18" borderId="0" xfId="0" applyFont="1" applyFill="1"/>
    <xf numFmtId="0" fontId="4" fillId="0" borderId="0" xfId="0" applyFont="1"/>
    <xf numFmtId="0" fontId="1" fillId="0" borderId="0" xfId="0" applyFont="1" applyAlignment="1">
      <alignment wrapText="1" readingOrder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" fillId="0" borderId="0" xfId="0" applyFont="1" applyBorder="1"/>
    <xf numFmtId="0" fontId="0" fillId="0" borderId="0" xfId="0" applyBorder="1"/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 readingOrder="1"/>
    </xf>
    <xf numFmtId="0" fontId="1" fillId="0" borderId="10" xfId="0" applyFont="1" applyBorder="1" applyAlignment="1">
      <alignment horizontal="left" vertical="top" wrapText="1" readingOrder="1"/>
    </xf>
    <xf numFmtId="0" fontId="7" fillId="0" borderId="5" xfId="0" applyFont="1" applyBorder="1" applyAlignment="1">
      <alignment horizontal="left" vertical="top" wrapText="1" readingOrder="1"/>
    </xf>
    <xf numFmtId="0" fontId="15" fillId="0" borderId="5" xfId="0" applyFont="1" applyBorder="1" applyAlignment="1">
      <alignment vertical="top" wrapText="1" readingOrder="1"/>
    </xf>
    <xf numFmtId="0" fontId="15" fillId="0" borderId="5" xfId="0" applyFont="1" applyFill="1" applyBorder="1" applyAlignment="1">
      <alignment vertical="top" wrapText="1" readingOrder="1"/>
    </xf>
    <xf numFmtId="0" fontId="15" fillId="0" borderId="10" xfId="0" applyFont="1" applyBorder="1" applyAlignment="1">
      <alignment vertical="top" wrapText="1" readingOrder="1"/>
    </xf>
    <xf numFmtId="0" fontId="16" fillId="0" borderId="5" xfId="0" applyFont="1" applyBorder="1" applyAlignment="1">
      <alignment vertical="top" wrapText="1" readingOrder="1"/>
    </xf>
    <xf numFmtId="0" fontId="17" fillId="0" borderId="6" xfId="0" applyFont="1" applyBorder="1" applyAlignment="1">
      <alignment vertical="top" wrapText="1" readingOrder="1"/>
    </xf>
    <xf numFmtId="0" fontId="17" fillId="0" borderId="5" xfId="0" applyFont="1" applyBorder="1" applyAlignment="1">
      <alignment vertical="top" wrapText="1" readingOrder="1"/>
    </xf>
    <xf numFmtId="0" fontId="18" fillId="0" borderId="5" xfId="0" applyFont="1" applyBorder="1" applyAlignment="1">
      <alignment vertical="top" wrapText="1" readingOrder="1"/>
    </xf>
    <xf numFmtId="0" fontId="15" fillId="0" borderId="10" xfId="0" applyFont="1" applyFill="1" applyBorder="1" applyAlignment="1">
      <alignment vertical="top" wrapText="1" readingOrder="1"/>
    </xf>
    <xf numFmtId="0" fontId="16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top"/>
    </xf>
    <xf numFmtId="0" fontId="15" fillId="9" borderId="12" xfId="0" applyFont="1" applyFill="1" applyBorder="1" applyAlignment="1">
      <alignment vertical="top" wrapText="1"/>
    </xf>
    <xf numFmtId="0" fontId="19" fillId="0" borderId="12" xfId="0" applyFont="1" applyBorder="1" applyAlignment="1">
      <alignment horizontal="center" vertical="center" wrapText="1"/>
    </xf>
    <xf numFmtId="0" fontId="16" fillId="10" borderId="12" xfId="0" applyFont="1" applyFill="1" applyBorder="1" applyAlignment="1">
      <alignment horizontal="center" vertical="center" wrapText="1"/>
    </xf>
    <xf numFmtId="0" fontId="16" fillId="11" borderId="12" xfId="0" applyFont="1" applyFill="1" applyBorder="1" applyAlignment="1">
      <alignment horizontal="center" vertical="center" wrapText="1"/>
    </xf>
    <xf numFmtId="0" fontId="16" fillId="12" borderId="12" xfId="0" applyFont="1" applyFill="1" applyBorder="1" applyAlignment="1">
      <alignment horizontal="center" vertical="center" wrapText="1"/>
    </xf>
    <xf numFmtId="0" fontId="16" fillId="13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 readingOrder="1"/>
    </xf>
    <xf numFmtId="0" fontId="16" fillId="7" borderId="2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6" fillId="7" borderId="3" xfId="0" applyFont="1" applyFill="1" applyBorder="1" applyAlignment="1"/>
    <xf numFmtId="0" fontId="19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 readingOrder="1"/>
    </xf>
    <xf numFmtId="0" fontId="21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6" fillId="14" borderId="4" xfId="0" applyFont="1" applyFill="1" applyBorder="1" applyAlignment="1">
      <alignment horizontal="center" vertical="center" wrapText="1"/>
    </xf>
    <xf numFmtId="0" fontId="16" fillId="15" borderId="4" xfId="0" applyFont="1" applyFill="1" applyBorder="1" applyAlignment="1">
      <alignment horizontal="center" vertical="center" wrapText="1"/>
    </xf>
    <xf numFmtId="0" fontId="16" fillId="16" borderId="4" xfId="0" applyFont="1" applyFill="1" applyBorder="1" applyAlignment="1">
      <alignment horizontal="center" vertical="center" wrapText="1"/>
    </xf>
    <xf numFmtId="0" fontId="16" fillId="17" borderId="4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16" fillId="15" borderId="13" xfId="0" applyFont="1" applyFill="1" applyBorder="1" applyAlignment="1">
      <alignment horizontal="center" vertical="center" wrapText="1"/>
    </xf>
    <xf numFmtId="0" fontId="16" fillId="16" borderId="13" xfId="0" applyFont="1" applyFill="1" applyBorder="1" applyAlignment="1">
      <alignment horizontal="center" vertical="center" wrapText="1"/>
    </xf>
    <xf numFmtId="0" fontId="16" fillId="17" borderId="1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19" borderId="5" xfId="0" applyFont="1" applyFill="1" applyBorder="1" applyAlignment="1">
      <alignment horizontal="center" vertical="center" wrapText="1"/>
    </xf>
    <xf numFmtId="0" fontId="1" fillId="20" borderId="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 readingOrder="1"/>
    </xf>
    <xf numFmtId="0" fontId="25" fillId="0" borderId="5" xfId="0" applyFont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21" borderId="5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vertical="top" wrapText="1" readingOrder="1"/>
    </xf>
    <xf numFmtId="0" fontId="28" fillId="0" borderId="5" xfId="0" applyFont="1" applyBorder="1" applyAlignment="1">
      <alignment vertical="top" wrapText="1" readingOrder="1"/>
    </xf>
    <xf numFmtId="0" fontId="26" fillId="0" borderId="5" xfId="0" applyFont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21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vertical="top" wrapText="1" readingOrder="1"/>
    </xf>
    <xf numFmtId="0" fontId="26" fillId="3" borderId="10" xfId="0" applyFont="1" applyFill="1" applyBorder="1" applyAlignment="1">
      <alignment horizontal="center" vertical="center" wrapText="1"/>
    </xf>
    <xf numFmtId="0" fontId="26" fillId="21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top"/>
    </xf>
    <xf numFmtId="0" fontId="28" fillId="9" borderId="12" xfId="0" applyFont="1" applyFill="1" applyBorder="1" applyAlignment="1">
      <alignment vertical="top" wrapText="1"/>
    </xf>
    <xf numFmtId="0" fontId="26" fillId="10" borderId="12" xfId="0" applyFont="1" applyFill="1" applyBorder="1" applyAlignment="1">
      <alignment horizontal="center" vertical="center" wrapText="1"/>
    </xf>
    <xf numFmtId="0" fontId="26" fillId="11" borderId="12" xfId="0" applyFont="1" applyFill="1" applyBorder="1" applyAlignment="1">
      <alignment horizontal="center" vertical="center" wrapText="1"/>
    </xf>
    <xf numFmtId="0" fontId="26" fillId="12" borderId="12" xfId="0" applyFont="1" applyFill="1" applyBorder="1" applyAlignment="1">
      <alignment horizontal="center" vertical="center" wrapText="1"/>
    </xf>
    <xf numFmtId="0" fontId="26" fillId="13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vertical="top" wrapText="1"/>
    </xf>
    <xf numFmtId="0" fontId="28" fillId="0" borderId="10" xfId="0" applyFont="1" applyBorder="1" applyAlignment="1">
      <alignment vertical="top" wrapText="1" readingOrder="1"/>
    </xf>
    <xf numFmtId="0" fontId="28" fillId="0" borderId="10" xfId="0" applyFont="1" applyFill="1" applyBorder="1" applyAlignment="1">
      <alignment vertical="top" wrapText="1" readingOrder="1"/>
    </xf>
    <xf numFmtId="0" fontId="26" fillId="7" borderId="2" xfId="0" applyFont="1" applyFill="1" applyBorder="1" applyAlignment="1">
      <alignment horizontal="center"/>
    </xf>
    <xf numFmtId="0" fontId="26" fillId="7" borderId="3" xfId="0" applyFont="1" applyFill="1" applyBorder="1" applyAlignment="1">
      <alignment horizontal="center"/>
    </xf>
    <xf numFmtId="0" fontId="26" fillId="7" borderId="3" xfId="0" applyFont="1" applyFill="1" applyBorder="1" applyAlignment="1"/>
    <xf numFmtId="0" fontId="26" fillId="0" borderId="5" xfId="0" applyFont="1" applyBorder="1" applyAlignment="1">
      <alignment horizontal="left" vertical="top" wrapText="1" readingOrder="1"/>
    </xf>
    <xf numFmtId="0" fontId="30" fillId="0" borderId="6" xfId="0" applyFont="1" applyBorder="1" applyAlignment="1">
      <alignment vertical="top" wrapText="1" readingOrder="1"/>
    </xf>
    <xf numFmtId="0" fontId="11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left" vertical="top" wrapText="1"/>
    </xf>
    <xf numFmtId="0" fontId="26" fillId="14" borderId="4" xfId="0" applyFont="1" applyFill="1" applyBorder="1" applyAlignment="1">
      <alignment horizontal="center" vertical="center" wrapText="1"/>
    </xf>
    <xf numFmtId="0" fontId="26" fillId="22" borderId="4" xfId="0" applyFont="1" applyFill="1" applyBorder="1" applyAlignment="1">
      <alignment horizontal="center" vertical="center" wrapText="1"/>
    </xf>
    <xf numFmtId="0" fontId="26" fillId="16" borderId="4" xfId="0" applyFont="1" applyFill="1" applyBorder="1" applyAlignment="1">
      <alignment horizontal="center" vertical="center" wrapText="1"/>
    </xf>
    <xf numFmtId="0" fontId="26" fillId="17" borderId="4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vertical="top" wrapText="1" readingOrder="1"/>
    </xf>
    <xf numFmtId="0" fontId="26" fillId="0" borderId="10" xfId="0" applyFont="1" applyFill="1" applyBorder="1" applyAlignment="1">
      <alignment horizontal="left" vertical="top" wrapText="1" readingOrder="1"/>
    </xf>
    <xf numFmtId="0" fontId="32" fillId="0" borderId="5" xfId="0" applyFont="1" applyBorder="1" applyAlignment="1">
      <alignment vertical="top" wrapText="1" readingOrder="1"/>
    </xf>
    <xf numFmtId="0" fontId="26" fillId="0" borderId="10" xfId="0" applyFont="1" applyFill="1" applyBorder="1" applyAlignment="1">
      <alignment vertical="top" wrapText="1" readingOrder="1"/>
    </xf>
    <xf numFmtId="0" fontId="11" fillId="0" borderId="13" xfId="0" applyFont="1" applyBorder="1" applyAlignment="1">
      <alignment horizontal="center" vertical="center" wrapText="1"/>
    </xf>
    <xf numFmtId="0" fontId="26" fillId="14" borderId="13" xfId="0" applyFont="1" applyFill="1" applyBorder="1" applyAlignment="1">
      <alignment horizontal="center" vertical="center" wrapText="1"/>
    </xf>
    <xf numFmtId="0" fontId="26" fillId="22" borderId="13" xfId="0" applyFont="1" applyFill="1" applyBorder="1" applyAlignment="1">
      <alignment horizontal="center" vertical="center" wrapText="1"/>
    </xf>
    <xf numFmtId="0" fontId="26" fillId="16" borderId="13" xfId="0" applyFont="1" applyFill="1" applyBorder="1" applyAlignment="1">
      <alignment horizontal="center" vertical="center" wrapText="1"/>
    </xf>
    <xf numFmtId="0" fontId="26" fillId="17" borderId="13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top" wrapText="1" readingOrder="1"/>
    </xf>
    <xf numFmtId="0" fontId="28" fillId="0" borderId="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21" borderId="5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164" fontId="26" fillId="0" borderId="10" xfId="0" applyNumberFormat="1" applyFont="1" applyBorder="1" applyAlignment="1">
      <alignment vertical="top" wrapText="1" readingOrder="1"/>
    </xf>
    <xf numFmtId="0" fontId="26" fillId="0" borderId="11" xfId="0" applyFont="1" applyBorder="1" applyAlignment="1">
      <alignment vertical="top" wrapText="1" readingOrder="1"/>
    </xf>
    <xf numFmtId="164" fontId="26" fillId="0" borderId="6" xfId="0" applyNumberFormat="1" applyFont="1" applyBorder="1" applyAlignment="1">
      <alignment vertical="top" wrapText="1" readingOrder="1"/>
    </xf>
    <xf numFmtId="0" fontId="26" fillId="0" borderId="6" xfId="0" applyFont="1" applyBorder="1" applyAlignment="1">
      <alignment vertical="top" wrapText="1" readingOrder="1"/>
    </xf>
    <xf numFmtId="0" fontId="26" fillId="0" borderId="10" xfId="0" applyFont="1" applyBorder="1" applyAlignment="1">
      <alignment horizontal="left" vertical="top" wrapText="1" readingOrder="1"/>
    </xf>
    <xf numFmtId="0" fontId="16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21" borderId="6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26" fillId="0" borderId="0" xfId="0" applyFont="1"/>
    <xf numFmtId="0" fontId="35" fillId="0" borderId="0" xfId="0" applyFont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 readingOrder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9" fillId="0" borderId="5" xfId="0" applyFont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6" fillId="18" borderId="2" xfId="0" applyFont="1" applyFill="1" applyBorder="1" applyAlignment="1">
      <alignment horizontal="center"/>
    </xf>
    <xf numFmtId="0" fontId="16" fillId="18" borderId="3" xfId="0" applyFont="1" applyFill="1" applyBorder="1" applyAlignment="1">
      <alignment horizontal="center"/>
    </xf>
    <xf numFmtId="0" fontId="23" fillId="0" borderId="6" xfId="0" applyFont="1" applyBorder="1" applyAlignment="1">
      <alignment vertical="top" wrapText="1"/>
    </xf>
    <xf numFmtId="0" fontId="23" fillId="0" borderId="7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9" fillId="0" borderId="2" xfId="0" applyFont="1" applyBorder="1" applyAlignment="1">
      <alignment horizontal="center" vertical="top" wrapText="1" readingOrder="1"/>
    </xf>
    <xf numFmtId="0" fontId="19" fillId="0" borderId="4" xfId="0" applyFont="1" applyBorder="1" applyAlignment="1">
      <alignment horizontal="center" vertical="top" wrapText="1" readingOrder="1"/>
    </xf>
    <xf numFmtId="0" fontId="16" fillId="7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" fillId="0" borderId="6" xfId="0" applyFont="1" applyBorder="1" applyAlignment="1">
      <alignment vertical="top" wrapText="1" readingOrder="1"/>
    </xf>
    <xf numFmtId="0" fontId="1" fillId="0" borderId="10" xfId="0" applyFont="1" applyBorder="1" applyAlignment="1">
      <alignment vertical="top" wrapText="1" readingOrder="1"/>
    </xf>
    <xf numFmtId="0" fontId="7" fillId="0" borderId="6" xfId="0" applyFont="1" applyBorder="1" applyAlignment="1">
      <alignment vertical="top" wrapText="1" readingOrder="1"/>
    </xf>
    <xf numFmtId="0" fontId="7" fillId="0" borderId="10" xfId="0" applyFont="1" applyBorder="1" applyAlignment="1">
      <alignment vertical="top" wrapText="1" readingOrder="1"/>
    </xf>
    <xf numFmtId="0" fontId="7" fillId="0" borderId="6" xfId="0" applyFont="1" applyFill="1" applyBorder="1" applyAlignment="1">
      <alignment vertical="top" wrapText="1" readingOrder="1"/>
    </xf>
    <xf numFmtId="0" fontId="7" fillId="0" borderId="10" xfId="0" applyFont="1" applyFill="1" applyBorder="1" applyAlignment="1">
      <alignment vertical="top" wrapText="1" readingOrder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top" wrapText="1" readingOrder="1"/>
    </xf>
    <xf numFmtId="164" fontId="1" fillId="0" borderId="10" xfId="0" applyNumberFormat="1" applyFont="1" applyBorder="1" applyAlignment="1">
      <alignment vertical="top" wrapText="1" readingOrder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6" fillId="7" borderId="8" xfId="0" applyFont="1" applyFill="1" applyBorder="1" applyAlignment="1">
      <alignment horizontal="center"/>
    </xf>
    <xf numFmtId="0" fontId="26" fillId="7" borderId="9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21" borderId="2" xfId="0" applyFont="1" applyFill="1" applyBorder="1" applyAlignment="1">
      <alignment horizontal="center" vertical="center" wrapText="1"/>
    </xf>
    <xf numFmtId="0" fontId="25" fillId="21" borderId="3" xfId="0" applyFont="1" applyFill="1" applyBorder="1" applyAlignment="1">
      <alignment horizontal="center" vertical="center" wrapText="1"/>
    </xf>
    <xf numFmtId="0" fontId="25" fillId="21" borderId="4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/>
    </xf>
    <xf numFmtId="0" fontId="26" fillId="7" borderId="3" xfId="0" applyFont="1" applyFill="1" applyBorder="1" applyAlignment="1">
      <alignment horizontal="center"/>
    </xf>
    <xf numFmtId="0" fontId="26" fillId="0" borderId="6" xfId="0" applyFont="1" applyBorder="1" applyAlignment="1">
      <alignment vertical="top" wrapText="1" readingOrder="1"/>
    </xf>
    <xf numFmtId="0" fontId="26" fillId="0" borderId="10" xfId="0" applyFont="1" applyBorder="1" applyAlignment="1">
      <alignment vertical="top" wrapText="1" readingOrder="1"/>
    </xf>
    <xf numFmtId="0" fontId="25" fillId="0" borderId="2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6" fillId="0" borderId="6" xfId="0" applyFont="1" applyFill="1" applyBorder="1" applyAlignment="1">
      <alignment vertical="top" wrapText="1" readingOrder="1"/>
    </xf>
    <xf numFmtId="0" fontId="26" fillId="0" borderId="10" xfId="0" applyFont="1" applyFill="1" applyBorder="1" applyAlignment="1">
      <alignment vertical="top" wrapText="1" readingOrder="1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" xfId="0" applyFont="1" applyBorder="1" applyAlignment="1">
      <alignment horizontal="center" vertical="top" wrapText="1" readingOrder="1"/>
    </xf>
    <xf numFmtId="0" fontId="25" fillId="0" borderId="4" xfId="0" applyFont="1" applyBorder="1" applyAlignment="1">
      <alignment horizontal="center" vertical="top" wrapText="1" readingOrder="1"/>
    </xf>
    <xf numFmtId="0" fontId="25" fillId="0" borderId="5" xfId="0" applyFont="1" applyBorder="1" applyAlignment="1">
      <alignment horizontal="center"/>
    </xf>
    <xf numFmtId="0" fontId="25" fillId="0" borderId="5" xfId="0" applyFont="1" applyBorder="1" applyAlignment="1">
      <alignment horizontal="center" vertical="top" wrapText="1" readingOrder="1"/>
    </xf>
    <xf numFmtId="0" fontId="26" fillId="7" borderId="4" xfId="0" applyFont="1" applyFill="1" applyBorder="1" applyAlignment="1">
      <alignment horizontal="center"/>
    </xf>
    <xf numFmtId="0" fontId="7" fillId="0" borderId="8" xfId="0" applyFont="1" applyBorder="1" applyAlignment="1">
      <alignment vertical="top" wrapText="1" readingOrder="1"/>
    </xf>
    <xf numFmtId="0" fontId="7" fillId="0" borderId="14" xfId="0" applyFont="1" applyBorder="1" applyAlignment="1">
      <alignment vertical="top" wrapText="1" readingOrder="1"/>
    </xf>
    <xf numFmtId="0" fontId="7" fillId="0" borderId="11" xfId="0" applyFont="1" applyBorder="1" applyAlignment="1">
      <alignment vertical="top" wrapText="1" readingOrder="1"/>
    </xf>
    <xf numFmtId="0" fontId="26" fillId="18" borderId="2" xfId="0" applyFont="1" applyFill="1" applyBorder="1" applyAlignment="1">
      <alignment horizontal="center"/>
    </xf>
    <xf numFmtId="0" fontId="26" fillId="18" borderId="3" xfId="0" applyFont="1" applyFill="1" applyBorder="1" applyAlignment="1">
      <alignment horizontal="center"/>
    </xf>
    <xf numFmtId="0" fontId="33" fillId="0" borderId="6" xfId="0" applyFont="1" applyBorder="1" applyAlignment="1">
      <alignment vertical="top" wrapText="1"/>
    </xf>
    <xf numFmtId="0" fontId="33" fillId="0" borderId="7" xfId="0" applyFont="1" applyBorder="1" applyAlignment="1">
      <alignment vertical="top" wrapText="1"/>
    </xf>
    <xf numFmtId="0" fontId="31" fillId="0" borderId="6" xfId="0" applyFont="1" applyBorder="1" applyAlignment="1">
      <alignment vertical="top" wrapText="1"/>
    </xf>
    <xf numFmtId="0" fontId="31" fillId="0" borderId="7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0"/>
  <sheetViews>
    <sheetView topLeftCell="A37" zoomScale="114" zoomScaleNormal="145" workbookViewId="0">
      <selection activeCell="I20" sqref="I20"/>
    </sheetView>
  </sheetViews>
  <sheetFormatPr defaultColWidth="8.88671875" defaultRowHeight="14.4"/>
  <cols>
    <col min="1" max="1" width="4.109375" customWidth="1"/>
    <col min="2" max="2" width="37.109375" customWidth="1"/>
    <col min="3" max="3" width="4.44140625" customWidth="1"/>
    <col min="4" max="4" width="3.109375" customWidth="1"/>
    <col min="5" max="5" width="4.44140625" customWidth="1"/>
    <col min="6" max="6" width="5" customWidth="1"/>
    <col min="7" max="7" width="4.33203125" customWidth="1"/>
    <col min="8" max="8" width="3.6640625" customWidth="1"/>
    <col min="9" max="9" width="4.88671875" customWidth="1"/>
    <col min="10" max="11" width="3.6640625" customWidth="1"/>
    <col min="12" max="12" width="4.88671875" customWidth="1"/>
    <col min="13" max="13" width="3.6640625" customWidth="1"/>
    <col min="14" max="14" width="4.88671875" customWidth="1"/>
    <col min="15" max="16" width="3.6640625" customWidth="1"/>
    <col min="17" max="17" width="4.88671875" customWidth="1"/>
    <col min="18" max="18" width="3.6640625" customWidth="1"/>
    <col min="19" max="19" width="4.88671875" customWidth="1"/>
    <col min="20" max="22" width="3.6640625" customWidth="1"/>
    <col min="23" max="23" width="2.44140625" customWidth="1"/>
    <col min="24" max="26" width="3.6640625" customWidth="1"/>
    <col min="27" max="27" width="6" customWidth="1"/>
    <col min="28" max="28" width="7" customWidth="1"/>
  </cols>
  <sheetData>
    <row r="1" spans="1:36">
      <c r="A1" s="1"/>
      <c r="B1" s="2"/>
      <c r="C1" s="3"/>
      <c r="D1" s="4"/>
      <c r="E1" s="3"/>
      <c r="F1" s="5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1"/>
      <c r="AD1" s="1"/>
      <c r="AE1" s="1"/>
      <c r="AF1" s="1"/>
      <c r="AG1" s="1"/>
      <c r="AH1" s="1"/>
      <c r="AI1" s="1"/>
      <c r="AJ1" s="1"/>
    </row>
    <row r="2" spans="1:36">
      <c r="A2" s="6"/>
      <c r="B2" s="6"/>
      <c r="C2" s="6"/>
      <c r="D2" s="6"/>
      <c r="E2" s="6"/>
      <c r="F2" s="6"/>
      <c r="G2" s="6"/>
      <c r="H2" s="6"/>
      <c r="I2" s="261" t="s">
        <v>1</v>
      </c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</row>
    <row r="3" spans="1:36">
      <c r="A3" s="262" t="s">
        <v>119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1"/>
      <c r="AD3" s="1"/>
      <c r="AE3" s="1"/>
      <c r="AF3" s="1"/>
      <c r="AG3" s="1"/>
      <c r="AH3" s="1"/>
      <c r="AI3" s="1"/>
      <c r="AJ3" s="1"/>
    </row>
    <row r="4" spans="1:36">
      <c r="A4" s="1"/>
      <c r="B4" s="263" t="s">
        <v>2</v>
      </c>
      <c r="C4" s="210"/>
      <c r="D4" s="21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"/>
      <c r="AD4" s="1"/>
      <c r="AE4" s="1"/>
      <c r="AF4" s="1"/>
      <c r="AG4" s="1"/>
      <c r="AH4" s="1"/>
      <c r="AI4" s="1"/>
      <c r="AJ4" s="1"/>
    </row>
    <row r="5" spans="1:36">
      <c r="A5" s="1"/>
      <c r="B5" s="264" t="s">
        <v>3</v>
      </c>
      <c r="C5" s="265"/>
      <c r="D5" s="265"/>
      <c r="E5" s="3"/>
      <c r="F5" s="3"/>
      <c r="G5" s="3"/>
      <c r="H5" s="7"/>
      <c r="I5" s="7"/>
      <c r="J5" s="8"/>
      <c r="K5" s="9"/>
      <c r="L5" s="9"/>
      <c r="M5" s="9"/>
      <c r="N5" s="9"/>
      <c r="O5" s="9"/>
      <c r="P5" s="9"/>
      <c r="Q5" s="9"/>
      <c r="R5" s="9"/>
      <c r="S5" s="10"/>
      <c r="T5" s="3"/>
      <c r="U5" s="3"/>
      <c r="V5" s="3"/>
      <c r="W5" s="3"/>
      <c r="X5" s="3"/>
      <c r="Y5" s="3"/>
      <c r="Z5" s="3"/>
      <c r="AA5" s="3"/>
      <c r="AB5" s="3"/>
      <c r="AC5" s="1"/>
      <c r="AD5" s="1"/>
      <c r="AE5" s="1"/>
      <c r="AF5" s="1"/>
      <c r="AG5" s="1"/>
      <c r="AH5" s="1"/>
      <c r="AI5" s="1"/>
      <c r="AJ5" s="1"/>
    </row>
    <row r="6" spans="1:36">
      <c r="A6" s="1"/>
      <c r="B6" s="11" t="s">
        <v>116</v>
      </c>
      <c r="C6" s="11"/>
      <c r="D6" s="4"/>
      <c r="E6" s="12"/>
      <c r="F6" s="7"/>
      <c r="G6" s="7"/>
      <c r="H6" s="7"/>
      <c r="I6" s="7"/>
      <c r="J6" s="7"/>
      <c r="K6" s="8"/>
      <c r="L6" s="3"/>
      <c r="M6" s="3"/>
      <c r="N6" s="3"/>
      <c r="O6" s="3"/>
      <c r="P6" s="3"/>
      <c r="Q6" s="3"/>
      <c r="R6" s="3"/>
      <c r="S6" s="10"/>
      <c r="T6" s="3"/>
      <c r="U6" s="3"/>
      <c r="V6" s="3"/>
      <c r="W6" s="3"/>
      <c r="X6" s="3"/>
      <c r="Y6" s="3"/>
      <c r="Z6" s="3"/>
      <c r="AA6" s="3"/>
      <c r="AB6" s="3"/>
      <c r="AC6" s="1"/>
      <c r="AD6" s="1"/>
      <c r="AE6" s="1"/>
      <c r="AF6" s="1"/>
      <c r="AG6" s="1"/>
      <c r="AH6" s="1"/>
      <c r="AI6" s="1"/>
      <c r="AJ6" s="1"/>
    </row>
    <row r="7" spans="1:36" ht="27.6">
      <c r="A7" s="1"/>
      <c r="B7" s="11" t="s">
        <v>117</v>
      </c>
      <c r="C7" s="11"/>
      <c r="D7" s="4"/>
      <c r="E7" s="12"/>
      <c r="F7" s="7"/>
      <c r="G7" s="266"/>
      <c r="H7" s="267"/>
      <c r="I7" s="267"/>
      <c r="J7" s="267"/>
      <c r="K7" s="267"/>
      <c r="L7" s="268"/>
      <c r="M7" s="268"/>
      <c r="N7" s="268"/>
      <c r="O7" s="3"/>
      <c r="P7" s="3"/>
      <c r="Q7" s="3"/>
      <c r="R7" s="3"/>
      <c r="S7" s="10"/>
      <c r="T7" s="3"/>
      <c r="U7" s="3"/>
      <c r="V7" s="3"/>
      <c r="W7" s="3"/>
      <c r="X7" s="3"/>
      <c r="Y7" s="3"/>
      <c r="Z7" s="3"/>
      <c r="AA7" s="3"/>
      <c r="AB7" s="3"/>
      <c r="AC7" s="1"/>
      <c r="AD7" s="1"/>
      <c r="AE7" s="1"/>
      <c r="AF7" s="1"/>
      <c r="AG7" s="1"/>
      <c r="AH7" s="1"/>
      <c r="AI7" s="1"/>
      <c r="AJ7" s="1"/>
    </row>
    <row r="8" spans="1:36">
      <c r="A8" s="1"/>
      <c r="B8" s="54" t="s">
        <v>4</v>
      </c>
      <c r="C8" s="14"/>
      <c r="D8" s="4"/>
      <c r="E8" s="12"/>
      <c r="F8" s="12"/>
      <c r="G8" s="15"/>
      <c r="H8" s="12"/>
      <c r="I8" s="7"/>
      <c r="J8" s="16"/>
      <c r="K8" s="9"/>
      <c r="L8" s="3"/>
      <c r="M8" s="3"/>
      <c r="N8" s="3"/>
      <c r="O8" s="3"/>
      <c r="P8" s="3"/>
      <c r="Q8" s="3"/>
      <c r="R8" s="3"/>
      <c r="S8" s="10"/>
      <c r="T8" s="3"/>
      <c r="U8" s="3"/>
      <c r="V8" s="3"/>
      <c r="W8" s="3"/>
      <c r="X8" s="3"/>
      <c r="Y8" s="3"/>
      <c r="Z8" s="3"/>
      <c r="AA8" s="3"/>
      <c r="AB8" s="3"/>
      <c r="AC8" s="1"/>
      <c r="AD8" s="1"/>
      <c r="AE8" s="1"/>
      <c r="AF8" s="1"/>
      <c r="AG8" s="1"/>
      <c r="AH8" s="1"/>
      <c r="AI8" s="1"/>
      <c r="AJ8" s="1"/>
    </row>
    <row r="9" spans="1:36">
      <c r="A9" s="1"/>
      <c r="B9" s="54" t="s">
        <v>5</v>
      </c>
      <c r="C9" s="14"/>
      <c r="D9" s="4"/>
      <c r="E9" s="12"/>
      <c r="F9" s="12"/>
      <c r="G9" s="17"/>
      <c r="H9" s="12"/>
      <c r="I9" s="7"/>
      <c r="J9" s="16"/>
      <c r="K9" s="9"/>
      <c r="L9" s="3"/>
      <c r="M9" s="3"/>
      <c r="N9" s="3"/>
      <c r="O9" s="3"/>
      <c r="P9" s="3"/>
      <c r="Q9" s="3"/>
      <c r="R9" s="3"/>
      <c r="S9" s="10"/>
      <c r="T9" s="3"/>
      <c r="U9" s="3"/>
      <c r="V9" s="3"/>
      <c r="W9" s="3"/>
      <c r="X9" s="3"/>
      <c r="Y9" s="3"/>
      <c r="Z9" s="3"/>
      <c r="AA9" s="3"/>
      <c r="AB9" s="3"/>
      <c r="AC9" s="1"/>
      <c r="AD9" s="1"/>
      <c r="AE9" s="1"/>
      <c r="AF9" s="1"/>
      <c r="AG9" s="1"/>
      <c r="AH9" s="1"/>
      <c r="AI9" s="1"/>
      <c r="AJ9" s="1"/>
    </row>
    <row r="10" spans="1:36">
      <c r="A10" s="1"/>
      <c r="B10" s="54" t="s">
        <v>118</v>
      </c>
      <c r="C10" s="14"/>
      <c r="D10" s="4"/>
      <c r="E10" s="12"/>
      <c r="F10" s="12"/>
      <c r="G10" s="17"/>
      <c r="H10" s="12"/>
      <c r="I10" s="7"/>
      <c r="J10" s="16"/>
      <c r="K10" s="9"/>
      <c r="L10" s="3"/>
      <c r="M10" s="3"/>
      <c r="N10" s="3"/>
      <c r="O10" s="3"/>
      <c r="P10" s="3"/>
      <c r="Q10" s="3"/>
      <c r="R10" s="3"/>
      <c r="S10" s="10"/>
      <c r="T10" s="3"/>
      <c r="U10" s="3"/>
      <c r="V10" s="3"/>
      <c r="W10" s="3"/>
      <c r="X10" s="3"/>
      <c r="Y10" s="3"/>
      <c r="Z10" s="3"/>
      <c r="AA10" s="3"/>
      <c r="AB10" s="3"/>
      <c r="AC10" s="1"/>
      <c r="AD10" s="1"/>
      <c r="AE10" s="1"/>
      <c r="AF10" s="1"/>
      <c r="AG10" s="1"/>
      <c r="AH10" s="1"/>
      <c r="AI10" s="1"/>
      <c r="AJ10" s="1"/>
    </row>
    <row r="11" spans="1:36">
      <c r="A11" s="1"/>
      <c r="B11" s="13"/>
      <c r="C11" s="14"/>
      <c r="D11" s="4"/>
      <c r="E11" s="12"/>
      <c r="F11" s="7"/>
      <c r="G11" s="7"/>
      <c r="H11" s="7"/>
      <c r="I11" s="7"/>
      <c r="J11" s="7"/>
      <c r="K11" s="8"/>
      <c r="L11" s="3"/>
      <c r="M11" s="3"/>
      <c r="N11" s="3"/>
      <c r="O11" s="3"/>
      <c r="P11" s="3"/>
      <c r="Q11" s="3"/>
      <c r="R11" s="3"/>
      <c r="S11" s="10"/>
      <c r="T11" s="3"/>
      <c r="U11" s="3"/>
      <c r="V11" s="3"/>
      <c r="W11" s="3"/>
      <c r="X11" s="3"/>
      <c r="Y11" s="3"/>
      <c r="Z11" s="3"/>
      <c r="AA11" s="3"/>
      <c r="AB11" s="3"/>
      <c r="AC11" s="1"/>
      <c r="AD11" s="1"/>
      <c r="AE11" s="1"/>
      <c r="AF11" s="1"/>
      <c r="AG11" s="1"/>
      <c r="AH11" s="1"/>
      <c r="AI11" s="1"/>
      <c r="AJ11" s="1"/>
    </row>
    <row r="12" spans="1:36" ht="32.25" customHeight="1">
      <c r="A12" s="1"/>
      <c r="B12" s="13"/>
      <c r="C12" s="14"/>
      <c r="D12" s="18"/>
      <c r="E12" s="18"/>
      <c r="F12" s="18"/>
      <c r="G12" s="18"/>
      <c r="H12" s="8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259" t="s">
        <v>152</v>
      </c>
      <c r="U12" s="260"/>
      <c r="V12" s="260"/>
      <c r="W12" s="260"/>
      <c r="X12" s="260"/>
      <c r="Y12" s="260"/>
      <c r="Z12" s="260"/>
      <c r="AA12" s="260"/>
      <c r="AB12" s="260"/>
      <c r="AC12" s="1"/>
      <c r="AD12" s="1"/>
      <c r="AE12" s="1"/>
      <c r="AF12" s="1"/>
      <c r="AG12" s="1"/>
      <c r="AH12" s="1"/>
      <c r="AI12" s="1"/>
      <c r="AJ12" s="1"/>
    </row>
    <row r="13" spans="1:36">
      <c r="A13" s="269"/>
      <c r="B13" s="270"/>
      <c r="C13" s="270"/>
      <c r="D13" s="270"/>
      <c r="E13" s="270"/>
      <c r="F13" s="271"/>
      <c r="G13" s="272" t="s">
        <v>6</v>
      </c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1"/>
      <c r="AD13" s="1"/>
      <c r="AE13" s="1"/>
      <c r="AF13" s="1"/>
      <c r="AG13" s="1"/>
      <c r="AH13" s="1"/>
      <c r="AI13" s="1"/>
      <c r="AJ13" s="1"/>
    </row>
    <row r="14" spans="1:36">
      <c r="A14" s="274" t="s">
        <v>7</v>
      </c>
      <c r="B14" s="276" t="s">
        <v>8</v>
      </c>
      <c r="C14" s="276" t="s">
        <v>9</v>
      </c>
      <c r="D14" s="277" t="s">
        <v>10</v>
      </c>
      <c r="E14" s="277"/>
      <c r="F14" s="277"/>
      <c r="G14" s="278" t="s">
        <v>11</v>
      </c>
      <c r="H14" s="278"/>
      <c r="I14" s="278"/>
      <c r="J14" s="278"/>
      <c r="K14" s="278"/>
      <c r="L14" s="278"/>
      <c r="M14" s="278"/>
      <c r="N14" s="278"/>
      <c r="O14" s="278"/>
      <c r="P14" s="278"/>
      <c r="Q14" s="252" t="s">
        <v>12</v>
      </c>
      <c r="R14" s="253"/>
      <c r="S14" s="253"/>
      <c r="T14" s="253"/>
      <c r="U14" s="253"/>
      <c r="V14" s="253"/>
      <c r="W14" s="253"/>
      <c r="X14" s="253"/>
      <c r="Y14" s="253"/>
      <c r="Z14" s="254"/>
      <c r="AA14" s="242" t="s">
        <v>13</v>
      </c>
      <c r="AB14" s="242" t="s">
        <v>14</v>
      </c>
      <c r="AC14" s="1"/>
      <c r="AD14" s="1"/>
      <c r="AE14" s="1"/>
      <c r="AF14" s="1"/>
      <c r="AG14" s="1"/>
      <c r="AH14" s="1"/>
      <c r="AI14" s="1"/>
      <c r="AJ14" s="1"/>
    </row>
    <row r="15" spans="1:36">
      <c r="A15" s="274"/>
      <c r="B15" s="276"/>
      <c r="C15" s="276"/>
      <c r="D15" s="277"/>
      <c r="E15" s="277"/>
      <c r="F15" s="277"/>
      <c r="G15" s="246" t="s">
        <v>15</v>
      </c>
      <c r="H15" s="247"/>
      <c r="I15" s="247"/>
      <c r="J15" s="247"/>
      <c r="K15" s="248"/>
      <c r="L15" s="249" t="s">
        <v>16</v>
      </c>
      <c r="M15" s="250"/>
      <c r="N15" s="250"/>
      <c r="O15" s="250"/>
      <c r="P15" s="251"/>
      <c r="Q15" s="252" t="s">
        <v>17</v>
      </c>
      <c r="R15" s="253"/>
      <c r="S15" s="253"/>
      <c r="T15" s="253"/>
      <c r="U15" s="254"/>
      <c r="V15" s="255" t="s">
        <v>18</v>
      </c>
      <c r="W15" s="256"/>
      <c r="X15" s="256"/>
      <c r="Y15" s="256"/>
      <c r="Z15" s="257"/>
      <c r="AA15" s="243"/>
      <c r="AB15" s="243"/>
      <c r="AC15" s="19"/>
      <c r="AD15" s="19"/>
      <c r="AE15" s="19"/>
      <c r="AF15" s="19"/>
      <c r="AG15" s="19"/>
      <c r="AH15" s="19"/>
      <c r="AI15" s="19"/>
      <c r="AJ15" s="19"/>
    </row>
    <row r="16" spans="1:36" ht="30" customHeight="1">
      <c r="A16" s="275"/>
      <c r="B16" s="242"/>
      <c r="C16" s="242"/>
      <c r="D16" s="20" t="s">
        <v>19</v>
      </c>
      <c r="E16" s="20" t="s">
        <v>20</v>
      </c>
      <c r="F16" s="20" t="s">
        <v>21</v>
      </c>
      <c r="G16" s="21" t="s">
        <v>22</v>
      </c>
      <c r="H16" s="21" t="s">
        <v>23</v>
      </c>
      <c r="I16" s="21" t="s">
        <v>24</v>
      </c>
      <c r="J16" s="21" t="s">
        <v>25</v>
      </c>
      <c r="K16" s="21" t="s">
        <v>26</v>
      </c>
      <c r="L16" s="22" t="s">
        <v>22</v>
      </c>
      <c r="M16" s="22" t="s">
        <v>23</v>
      </c>
      <c r="N16" s="22" t="s">
        <v>24</v>
      </c>
      <c r="O16" s="22" t="s">
        <v>25</v>
      </c>
      <c r="P16" s="22" t="s">
        <v>26</v>
      </c>
      <c r="Q16" s="23" t="s">
        <v>22</v>
      </c>
      <c r="R16" s="23" t="s">
        <v>23</v>
      </c>
      <c r="S16" s="23" t="s">
        <v>24</v>
      </c>
      <c r="T16" s="23" t="s">
        <v>25</v>
      </c>
      <c r="U16" s="23" t="s">
        <v>26</v>
      </c>
      <c r="V16" s="24" t="s">
        <v>22</v>
      </c>
      <c r="W16" s="24" t="s">
        <v>23</v>
      </c>
      <c r="X16" s="24" t="s">
        <v>24</v>
      </c>
      <c r="Y16" s="24" t="s">
        <v>25</v>
      </c>
      <c r="Z16" s="24" t="s">
        <v>26</v>
      </c>
      <c r="AA16" s="243"/>
      <c r="AB16" s="243"/>
      <c r="AC16" s="19"/>
      <c r="AD16" s="19"/>
      <c r="AE16" s="19"/>
      <c r="AF16" s="19"/>
      <c r="AG16" s="19"/>
      <c r="AH16" s="19"/>
      <c r="AI16" s="19"/>
      <c r="AJ16" s="19"/>
    </row>
    <row r="17" spans="1:36">
      <c r="A17" s="258" t="s">
        <v>140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1"/>
      <c r="AD17" s="1"/>
      <c r="AE17" s="1"/>
      <c r="AF17" s="1"/>
      <c r="AG17" s="1"/>
      <c r="AH17" s="1"/>
      <c r="AI17" s="1"/>
      <c r="AJ17" s="1"/>
    </row>
    <row r="18" spans="1:36">
      <c r="A18" s="239" t="s">
        <v>139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1"/>
      <c r="AD18" s="1"/>
      <c r="AE18" s="1"/>
      <c r="AF18" s="1"/>
      <c r="AG18" s="1"/>
      <c r="AH18" s="1"/>
      <c r="AI18" s="1"/>
      <c r="AJ18" s="1"/>
    </row>
    <row r="19" spans="1:36">
      <c r="A19" s="244" t="s">
        <v>27</v>
      </c>
      <c r="B19" s="231" t="s">
        <v>28</v>
      </c>
      <c r="C19" s="25"/>
      <c r="D19" s="26">
        <v>2</v>
      </c>
      <c r="E19" s="26"/>
      <c r="F19" s="27">
        <v>1</v>
      </c>
      <c r="G19" s="132">
        <v>15</v>
      </c>
      <c r="H19" s="28"/>
      <c r="I19" s="28"/>
      <c r="J19" s="28"/>
      <c r="K19" s="28">
        <v>1</v>
      </c>
      <c r="L19" s="29"/>
      <c r="M19" s="29"/>
      <c r="N19" s="29"/>
      <c r="O19" s="29"/>
      <c r="P19" s="29"/>
      <c r="Q19" s="30"/>
      <c r="R19" s="30"/>
      <c r="S19" s="30"/>
      <c r="T19" s="30"/>
      <c r="U19" s="30"/>
      <c r="V19" s="31"/>
      <c r="W19" s="31"/>
      <c r="X19" s="31"/>
      <c r="Y19" s="31"/>
      <c r="Z19" s="31"/>
      <c r="AA19" s="27">
        <f>G19+H19+I19+J19+L19+M19+N19+O19+Q19+R19+S19+T19+V19+W19+X19+Y19</f>
        <v>15</v>
      </c>
      <c r="AB19" s="27">
        <f>K19+P19+U19+Z19</f>
        <v>1</v>
      </c>
      <c r="AC19" s="1"/>
      <c r="AD19" s="1"/>
      <c r="AE19" s="1"/>
      <c r="AF19" s="1"/>
      <c r="AG19" s="1"/>
      <c r="AH19" s="1"/>
      <c r="AI19" s="1"/>
      <c r="AJ19" s="1"/>
    </row>
    <row r="20" spans="1:36">
      <c r="A20" s="245"/>
      <c r="B20" s="232"/>
      <c r="C20" s="25"/>
      <c r="D20" s="26"/>
      <c r="E20" s="26">
        <v>1.2</v>
      </c>
      <c r="F20" s="27"/>
      <c r="G20" s="28"/>
      <c r="H20" s="28"/>
      <c r="I20" s="133">
        <v>15</v>
      </c>
      <c r="J20" s="28"/>
      <c r="K20" s="28">
        <v>1</v>
      </c>
      <c r="L20" s="29"/>
      <c r="M20" s="29"/>
      <c r="N20" s="29">
        <v>15</v>
      </c>
      <c r="O20" s="29"/>
      <c r="P20" s="29">
        <v>1</v>
      </c>
      <c r="Q20" s="30"/>
      <c r="R20" s="30"/>
      <c r="S20" s="30"/>
      <c r="T20" s="30"/>
      <c r="U20" s="30"/>
      <c r="V20" s="31"/>
      <c r="W20" s="31"/>
      <c r="X20" s="31"/>
      <c r="Y20" s="31"/>
      <c r="Z20" s="31"/>
      <c r="AA20" s="27">
        <f t="shared" ref="AA20:AA35" si="0">G20+H20+I20+J20+L20+M20+N20+O20+Q20+R20+S20+T20+V20+W20+X20+Y20</f>
        <v>30</v>
      </c>
      <c r="AB20" s="27">
        <f t="shared" ref="AB20:AB35" si="1">K20+P20+U20+Z20</f>
        <v>2</v>
      </c>
      <c r="AC20" s="1"/>
      <c r="AD20" s="1"/>
      <c r="AE20" s="1"/>
      <c r="AF20" s="1"/>
      <c r="AG20" s="1"/>
      <c r="AH20" s="1"/>
      <c r="AI20" s="1"/>
      <c r="AJ20" s="1"/>
    </row>
    <row r="21" spans="1:36">
      <c r="A21" s="244" t="s">
        <v>29</v>
      </c>
      <c r="B21" s="231" t="s">
        <v>30</v>
      </c>
      <c r="C21" s="25"/>
      <c r="D21" s="26">
        <v>3</v>
      </c>
      <c r="E21" s="26"/>
      <c r="F21" s="27">
        <v>2</v>
      </c>
      <c r="G21" s="28"/>
      <c r="H21" s="28"/>
      <c r="I21" s="28"/>
      <c r="J21" s="28"/>
      <c r="K21" s="28"/>
      <c r="L21" s="132">
        <v>15</v>
      </c>
      <c r="M21" s="29"/>
      <c r="N21" s="29"/>
      <c r="O21" s="29"/>
      <c r="P21" s="29">
        <v>1</v>
      </c>
      <c r="Q21" s="30"/>
      <c r="R21" s="30"/>
      <c r="S21" s="30"/>
      <c r="T21" s="30"/>
      <c r="U21" s="30"/>
      <c r="V21" s="31"/>
      <c r="W21" s="31"/>
      <c r="X21" s="31"/>
      <c r="Y21" s="31"/>
      <c r="Z21" s="31"/>
      <c r="AA21" s="27">
        <f t="shared" si="0"/>
        <v>15</v>
      </c>
      <c r="AB21" s="27">
        <f t="shared" si="1"/>
        <v>1</v>
      </c>
      <c r="AC21" s="1"/>
      <c r="AD21" s="1"/>
      <c r="AE21" s="1"/>
      <c r="AF21" s="1"/>
      <c r="AG21" s="1"/>
      <c r="AH21" s="1"/>
      <c r="AI21" s="1"/>
      <c r="AJ21" s="1"/>
    </row>
    <row r="22" spans="1:36">
      <c r="A22" s="245"/>
      <c r="B22" s="232"/>
      <c r="C22" s="25"/>
      <c r="D22" s="26"/>
      <c r="E22" s="26">
        <v>2.2999999999999998</v>
      </c>
      <c r="F22" s="27"/>
      <c r="G22" s="28"/>
      <c r="H22" s="28"/>
      <c r="I22" s="28"/>
      <c r="J22" s="28"/>
      <c r="K22" s="28"/>
      <c r="L22" s="29"/>
      <c r="M22" s="29"/>
      <c r="N22" s="133">
        <v>15</v>
      </c>
      <c r="O22" s="29"/>
      <c r="P22" s="29">
        <v>1</v>
      </c>
      <c r="Q22" s="30"/>
      <c r="R22" s="30"/>
      <c r="S22" s="133">
        <v>15</v>
      </c>
      <c r="T22" s="30"/>
      <c r="U22" s="30">
        <v>1</v>
      </c>
      <c r="V22" s="31"/>
      <c r="W22" s="31"/>
      <c r="X22" s="31"/>
      <c r="Y22" s="31"/>
      <c r="Z22" s="31"/>
      <c r="AA22" s="27">
        <f t="shared" si="0"/>
        <v>30</v>
      </c>
      <c r="AB22" s="27">
        <f t="shared" si="1"/>
        <v>2</v>
      </c>
      <c r="AC22" s="1"/>
      <c r="AD22" s="1"/>
      <c r="AE22" s="1"/>
      <c r="AF22" s="1"/>
      <c r="AG22" s="1"/>
      <c r="AH22" s="1"/>
      <c r="AI22" s="1"/>
      <c r="AJ22" s="1"/>
    </row>
    <row r="23" spans="1:36">
      <c r="A23" s="244" t="s">
        <v>31</v>
      </c>
      <c r="B23" s="231" t="s">
        <v>32</v>
      </c>
      <c r="C23" s="25"/>
      <c r="D23" s="26">
        <v>3</v>
      </c>
      <c r="E23" s="26"/>
      <c r="F23" s="27">
        <v>3</v>
      </c>
      <c r="G23" s="28"/>
      <c r="H23" s="28"/>
      <c r="I23" s="28"/>
      <c r="J23" s="28"/>
      <c r="K23" s="28"/>
      <c r="L23" s="29"/>
      <c r="M23" s="29"/>
      <c r="N23" s="29"/>
      <c r="O23" s="29"/>
      <c r="P23" s="29"/>
      <c r="Q23" s="132">
        <v>15</v>
      </c>
      <c r="R23" s="30"/>
      <c r="S23" s="30"/>
      <c r="T23" s="30"/>
      <c r="U23" s="30">
        <v>1</v>
      </c>
      <c r="V23" s="31"/>
      <c r="W23" s="31"/>
      <c r="X23" s="31"/>
      <c r="Y23" s="31"/>
      <c r="Z23" s="31"/>
      <c r="AA23" s="27">
        <f t="shared" si="0"/>
        <v>15</v>
      </c>
      <c r="AB23" s="27">
        <f t="shared" si="1"/>
        <v>1</v>
      </c>
      <c r="AC23" s="1"/>
      <c r="AD23" s="1"/>
      <c r="AE23" s="1"/>
      <c r="AF23" s="1"/>
      <c r="AG23" s="1"/>
      <c r="AH23" s="1"/>
      <c r="AI23" s="1"/>
      <c r="AJ23" s="1"/>
    </row>
    <row r="24" spans="1:36">
      <c r="A24" s="245"/>
      <c r="B24" s="232"/>
      <c r="C24" s="25"/>
      <c r="D24" s="26"/>
      <c r="E24" s="26">
        <v>2.2999999999999998</v>
      </c>
      <c r="F24" s="27"/>
      <c r="G24" s="28"/>
      <c r="H24" s="28"/>
      <c r="I24" s="28"/>
      <c r="J24" s="28"/>
      <c r="K24" s="28"/>
      <c r="L24" s="29"/>
      <c r="M24" s="29"/>
      <c r="N24" s="133">
        <v>15</v>
      </c>
      <c r="O24" s="29"/>
      <c r="P24" s="29">
        <v>1</v>
      </c>
      <c r="Q24" s="30"/>
      <c r="R24" s="30"/>
      <c r="S24" s="133">
        <v>15</v>
      </c>
      <c r="T24" s="30"/>
      <c r="U24" s="30">
        <v>1</v>
      </c>
      <c r="V24" s="31"/>
      <c r="W24" s="31"/>
      <c r="X24" s="31"/>
      <c r="Y24" s="31"/>
      <c r="Z24" s="31"/>
      <c r="AA24" s="27">
        <f t="shared" si="0"/>
        <v>30</v>
      </c>
      <c r="AB24" s="27">
        <f t="shared" si="1"/>
        <v>2</v>
      </c>
      <c r="AC24" s="1"/>
      <c r="AD24" s="1"/>
      <c r="AE24" s="1"/>
      <c r="AF24" s="1"/>
      <c r="AG24" s="1"/>
      <c r="AH24" s="1"/>
      <c r="AI24" s="1"/>
      <c r="AJ24" s="1"/>
    </row>
    <row r="25" spans="1:36">
      <c r="A25" s="33" t="s">
        <v>33</v>
      </c>
      <c r="B25" s="34" t="s">
        <v>34</v>
      </c>
      <c r="C25" s="25"/>
      <c r="D25" s="26"/>
      <c r="E25" s="26">
        <v>1</v>
      </c>
      <c r="F25" s="27"/>
      <c r="G25" s="28"/>
      <c r="H25" s="28"/>
      <c r="I25" s="28">
        <v>15</v>
      </c>
      <c r="J25" s="28"/>
      <c r="K25" s="28">
        <v>1</v>
      </c>
      <c r="L25" s="29"/>
      <c r="M25" s="29"/>
      <c r="N25" s="29"/>
      <c r="O25" s="29"/>
      <c r="P25" s="29"/>
      <c r="Q25" s="30"/>
      <c r="R25" s="30"/>
      <c r="S25" s="30"/>
      <c r="T25" s="30"/>
      <c r="U25" s="30"/>
      <c r="V25" s="31"/>
      <c r="W25" s="31"/>
      <c r="X25" s="31"/>
      <c r="Y25" s="31"/>
      <c r="Z25" s="31"/>
      <c r="AA25" s="27">
        <f t="shared" si="0"/>
        <v>15</v>
      </c>
      <c r="AB25" s="27">
        <f t="shared" si="1"/>
        <v>1</v>
      </c>
      <c r="AC25" s="1"/>
      <c r="AD25" s="1"/>
      <c r="AE25" s="1"/>
      <c r="AF25" s="1"/>
      <c r="AG25" s="1"/>
      <c r="AH25" s="1"/>
      <c r="AI25" s="1"/>
      <c r="AJ25" s="1"/>
    </row>
    <row r="26" spans="1:36">
      <c r="A26" s="229" t="s">
        <v>35</v>
      </c>
      <c r="B26" s="231" t="s">
        <v>36</v>
      </c>
      <c r="C26" s="25"/>
      <c r="D26" s="26"/>
      <c r="E26" s="3"/>
      <c r="F26" s="27">
        <v>1</v>
      </c>
      <c r="G26" s="28">
        <v>15</v>
      </c>
      <c r="H26" s="28"/>
      <c r="I26" s="28"/>
      <c r="J26" s="28"/>
      <c r="K26" s="28">
        <v>1</v>
      </c>
      <c r="L26" s="29"/>
      <c r="M26" s="29"/>
      <c r="N26" s="29"/>
      <c r="O26" s="29"/>
      <c r="P26" s="29"/>
      <c r="Q26" s="30"/>
      <c r="R26" s="30"/>
      <c r="S26" s="30"/>
      <c r="T26" s="30"/>
      <c r="U26" s="30"/>
      <c r="V26" s="31"/>
      <c r="W26" s="31"/>
      <c r="X26" s="31"/>
      <c r="Y26" s="31"/>
      <c r="Z26" s="31"/>
      <c r="AA26" s="27">
        <f t="shared" si="0"/>
        <v>15</v>
      </c>
      <c r="AB26" s="27">
        <f t="shared" si="1"/>
        <v>1</v>
      </c>
      <c r="AC26" s="1"/>
      <c r="AD26" s="1"/>
      <c r="AE26" s="1"/>
      <c r="AF26" s="1"/>
      <c r="AG26" s="1"/>
      <c r="AH26" s="1"/>
      <c r="AI26" s="1"/>
      <c r="AJ26" s="1"/>
    </row>
    <row r="27" spans="1:36">
      <c r="A27" s="230"/>
      <c r="B27" s="232"/>
      <c r="C27" s="25"/>
      <c r="D27" s="26"/>
      <c r="E27" s="26">
        <v>1</v>
      </c>
      <c r="F27" s="27"/>
      <c r="G27" s="28"/>
      <c r="H27" s="28"/>
      <c r="I27" s="28">
        <v>15</v>
      </c>
      <c r="J27" s="28"/>
      <c r="K27" s="28">
        <v>2</v>
      </c>
      <c r="L27" s="29"/>
      <c r="M27" s="29"/>
      <c r="N27" s="29"/>
      <c r="O27" s="29"/>
      <c r="P27" s="29"/>
      <c r="Q27" s="30"/>
      <c r="R27" s="30"/>
      <c r="S27" s="30"/>
      <c r="T27" s="30"/>
      <c r="U27" s="30"/>
      <c r="V27" s="31"/>
      <c r="W27" s="31"/>
      <c r="X27" s="31"/>
      <c r="Y27" s="31"/>
      <c r="Z27" s="31"/>
      <c r="AA27" s="27">
        <f t="shared" si="0"/>
        <v>15</v>
      </c>
      <c r="AB27" s="27">
        <f t="shared" si="1"/>
        <v>2</v>
      </c>
      <c r="AC27" s="1"/>
      <c r="AD27" s="1"/>
      <c r="AE27" s="1"/>
      <c r="AF27" s="1"/>
      <c r="AG27" s="1"/>
      <c r="AH27" s="1"/>
      <c r="AI27" s="1"/>
      <c r="AJ27" s="1"/>
    </row>
    <row r="28" spans="1:36">
      <c r="A28" s="229" t="s">
        <v>37</v>
      </c>
      <c r="B28" s="231" t="s">
        <v>38</v>
      </c>
      <c r="C28" s="25"/>
      <c r="D28" s="26">
        <v>2</v>
      </c>
      <c r="E28" s="26"/>
      <c r="F28" s="27">
        <v>2</v>
      </c>
      <c r="G28" s="28"/>
      <c r="H28" s="28"/>
      <c r="I28" s="28"/>
      <c r="J28" s="28"/>
      <c r="K28" s="28"/>
      <c r="L28" s="29">
        <v>15</v>
      </c>
      <c r="M28" s="29"/>
      <c r="N28" s="29"/>
      <c r="O28" s="29"/>
      <c r="P28" s="29">
        <v>1</v>
      </c>
      <c r="Q28" s="30"/>
      <c r="R28" s="30"/>
      <c r="S28" s="30"/>
      <c r="T28" s="30"/>
      <c r="U28" s="30"/>
      <c r="V28" s="31"/>
      <c r="W28" s="31"/>
      <c r="X28" s="31"/>
      <c r="Y28" s="31"/>
      <c r="Z28" s="31"/>
      <c r="AA28" s="27">
        <f t="shared" si="0"/>
        <v>15</v>
      </c>
      <c r="AB28" s="27">
        <f t="shared" si="1"/>
        <v>1</v>
      </c>
      <c r="AC28" s="1"/>
      <c r="AD28" s="1"/>
      <c r="AE28" s="1"/>
      <c r="AF28" s="1"/>
      <c r="AG28" s="1"/>
      <c r="AH28" s="1"/>
      <c r="AI28" s="1"/>
      <c r="AJ28" s="1"/>
    </row>
    <row r="29" spans="1:36">
      <c r="A29" s="230"/>
      <c r="B29" s="232"/>
      <c r="C29" s="25"/>
      <c r="D29" s="26"/>
      <c r="E29" s="26">
        <v>2</v>
      </c>
      <c r="F29" s="27"/>
      <c r="G29" s="28"/>
      <c r="H29" s="28"/>
      <c r="I29" s="28"/>
      <c r="J29" s="28"/>
      <c r="K29" s="28"/>
      <c r="L29" s="29"/>
      <c r="M29" s="29"/>
      <c r="N29" s="29">
        <v>15</v>
      </c>
      <c r="O29" s="29"/>
      <c r="P29" s="29">
        <v>1</v>
      </c>
      <c r="Q29" s="30"/>
      <c r="R29" s="30"/>
      <c r="S29" s="30"/>
      <c r="T29" s="30"/>
      <c r="U29" s="30"/>
      <c r="V29" s="31"/>
      <c r="W29" s="31"/>
      <c r="X29" s="31"/>
      <c r="Y29" s="31"/>
      <c r="Z29" s="31"/>
      <c r="AA29" s="27">
        <f t="shared" si="0"/>
        <v>15</v>
      </c>
      <c r="AB29" s="27">
        <f t="shared" si="1"/>
        <v>1</v>
      </c>
      <c r="AC29" s="1"/>
      <c r="AD29" s="1"/>
      <c r="AE29" s="1"/>
      <c r="AF29" s="1"/>
      <c r="AG29" s="1"/>
      <c r="AH29" s="1"/>
      <c r="AI29" s="1"/>
      <c r="AJ29" s="1"/>
    </row>
    <row r="30" spans="1:36">
      <c r="A30" s="229" t="s">
        <v>39</v>
      </c>
      <c r="B30" s="231" t="s">
        <v>40</v>
      </c>
      <c r="C30" s="25"/>
      <c r="D30" s="26"/>
      <c r="E30" s="3"/>
      <c r="F30" s="27">
        <v>2</v>
      </c>
      <c r="G30" s="28"/>
      <c r="H30" s="28"/>
      <c r="I30" s="28"/>
      <c r="J30" s="28"/>
      <c r="K30" s="28"/>
      <c r="L30" s="29">
        <v>15</v>
      </c>
      <c r="M30" s="29"/>
      <c r="N30" s="29"/>
      <c r="O30" s="29"/>
      <c r="P30" s="29">
        <v>1</v>
      </c>
      <c r="Q30" s="30"/>
      <c r="R30" s="30"/>
      <c r="S30" s="30"/>
      <c r="T30" s="30"/>
      <c r="U30" s="30"/>
      <c r="V30" s="31"/>
      <c r="W30" s="31"/>
      <c r="X30" s="31"/>
      <c r="Y30" s="31"/>
      <c r="Z30" s="31"/>
      <c r="AA30" s="27">
        <f t="shared" si="0"/>
        <v>15</v>
      </c>
      <c r="AB30" s="27">
        <f t="shared" si="1"/>
        <v>1</v>
      </c>
      <c r="AC30" s="1"/>
      <c r="AD30" s="1"/>
      <c r="AE30" s="1"/>
      <c r="AF30" s="1"/>
      <c r="AG30" s="1"/>
      <c r="AH30" s="1"/>
      <c r="AI30" s="1"/>
      <c r="AJ30" s="1"/>
    </row>
    <row r="31" spans="1:36">
      <c r="A31" s="230"/>
      <c r="B31" s="232"/>
      <c r="C31" s="25"/>
      <c r="D31" s="26"/>
      <c r="E31" s="26">
        <v>2</v>
      </c>
      <c r="F31" s="27"/>
      <c r="G31" s="28"/>
      <c r="H31" s="28"/>
      <c r="I31" s="28"/>
      <c r="J31" s="28"/>
      <c r="K31" s="28"/>
      <c r="L31" s="29"/>
      <c r="M31" s="29"/>
      <c r="N31" s="29">
        <v>15</v>
      </c>
      <c r="O31" s="29"/>
      <c r="P31" s="29">
        <v>1</v>
      </c>
      <c r="Q31" s="30"/>
      <c r="R31" s="30"/>
      <c r="S31" s="30"/>
      <c r="T31" s="30"/>
      <c r="U31" s="30"/>
      <c r="V31" s="31"/>
      <c r="W31" s="31"/>
      <c r="X31" s="31"/>
      <c r="Y31" s="31"/>
      <c r="Z31" s="31"/>
      <c r="AA31" s="27">
        <f t="shared" si="0"/>
        <v>15</v>
      </c>
      <c r="AB31" s="27">
        <f t="shared" si="1"/>
        <v>1</v>
      </c>
      <c r="AC31" s="1"/>
      <c r="AD31" s="1"/>
      <c r="AE31" s="1"/>
      <c r="AF31" s="1"/>
      <c r="AG31" s="1"/>
      <c r="AH31" s="1"/>
      <c r="AI31" s="1"/>
      <c r="AJ31" s="1"/>
    </row>
    <row r="32" spans="1:36">
      <c r="A32" s="229" t="s">
        <v>41</v>
      </c>
      <c r="B32" s="231" t="s">
        <v>42</v>
      </c>
      <c r="C32" s="25"/>
      <c r="D32" s="26"/>
      <c r="E32" s="26"/>
      <c r="F32" s="27">
        <v>3</v>
      </c>
      <c r="G32" s="28"/>
      <c r="H32" s="28"/>
      <c r="I32" s="28"/>
      <c r="J32" s="28"/>
      <c r="K32" s="28"/>
      <c r="L32" s="29"/>
      <c r="M32" s="29"/>
      <c r="N32" s="29"/>
      <c r="O32" s="29"/>
      <c r="P32" s="29"/>
      <c r="Q32" s="30">
        <v>15</v>
      </c>
      <c r="R32" s="30"/>
      <c r="S32" s="30"/>
      <c r="T32" s="30"/>
      <c r="U32" s="30">
        <v>1</v>
      </c>
      <c r="V32" s="31"/>
      <c r="W32" s="31"/>
      <c r="X32" s="31"/>
      <c r="Y32" s="31"/>
      <c r="Z32" s="31"/>
      <c r="AA32" s="27">
        <f t="shared" si="0"/>
        <v>15</v>
      </c>
      <c r="AB32" s="27">
        <f t="shared" si="1"/>
        <v>1</v>
      </c>
      <c r="AC32" s="1"/>
      <c r="AD32" s="1"/>
      <c r="AE32" s="1"/>
      <c r="AF32" s="1"/>
      <c r="AG32" s="1"/>
      <c r="AH32" s="1"/>
      <c r="AI32" s="1"/>
      <c r="AJ32" s="1"/>
    </row>
    <row r="33" spans="1:36">
      <c r="A33" s="230"/>
      <c r="B33" s="232"/>
      <c r="C33" s="25"/>
      <c r="D33" s="26"/>
      <c r="E33" s="26">
        <v>3</v>
      </c>
      <c r="F33" s="27"/>
      <c r="G33" s="28"/>
      <c r="H33" s="28"/>
      <c r="I33" s="28"/>
      <c r="J33" s="28"/>
      <c r="K33" s="28"/>
      <c r="L33" s="29"/>
      <c r="M33" s="29"/>
      <c r="N33" s="29"/>
      <c r="O33" s="29"/>
      <c r="P33" s="29"/>
      <c r="Q33" s="30"/>
      <c r="R33" s="30"/>
      <c r="S33" s="30">
        <v>15</v>
      </c>
      <c r="T33" s="30"/>
      <c r="U33" s="30">
        <v>1</v>
      </c>
      <c r="V33" s="31"/>
      <c r="W33" s="31"/>
      <c r="X33" s="31"/>
      <c r="Y33" s="31"/>
      <c r="Z33" s="31"/>
      <c r="AA33" s="27">
        <f t="shared" si="0"/>
        <v>15</v>
      </c>
      <c r="AB33" s="27">
        <f t="shared" si="1"/>
        <v>1</v>
      </c>
      <c r="AC33" s="1"/>
      <c r="AD33" s="1"/>
      <c r="AE33" s="1"/>
      <c r="AF33" s="1"/>
      <c r="AG33" s="1"/>
      <c r="AH33" s="1"/>
      <c r="AI33" s="1"/>
      <c r="AJ33" s="1"/>
    </row>
    <row r="34" spans="1:36">
      <c r="A34" s="60" t="s">
        <v>43</v>
      </c>
      <c r="B34" s="59" t="s">
        <v>135</v>
      </c>
      <c r="C34" s="25"/>
      <c r="D34" s="57"/>
      <c r="E34" s="57">
        <v>2</v>
      </c>
      <c r="F34" s="58"/>
      <c r="G34" s="28"/>
      <c r="H34" s="28"/>
      <c r="I34" s="28"/>
      <c r="J34" s="28"/>
      <c r="K34" s="28"/>
      <c r="L34" s="29"/>
      <c r="M34" s="29"/>
      <c r="N34" s="29">
        <v>30</v>
      </c>
      <c r="O34" s="29"/>
      <c r="P34" s="29">
        <v>2</v>
      </c>
      <c r="Q34" s="30"/>
      <c r="R34" s="30"/>
      <c r="S34" s="30"/>
      <c r="T34" s="30"/>
      <c r="U34" s="30"/>
      <c r="V34" s="31"/>
      <c r="W34" s="31"/>
      <c r="X34" s="31"/>
      <c r="Y34" s="31"/>
      <c r="Z34" s="31"/>
      <c r="AA34" s="58">
        <f t="shared" si="0"/>
        <v>30</v>
      </c>
      <c r="AB34" s="58">
        <f t="shared" si="1"/>
        <v>2</v>
      </c>
      <c r="AC34" s="1"/>
      <c r="AD34" s="1"/>
      <c r="AE34" s="1"/>
      <c r="AF34" s="1"/>
      <c r="AG34" s="1"/>
      <c r="AH34" s="1"/>
      <c r="AI34" s="1"/>
      <c r="AJ34" s="1"/>
    </row>
    <row r="35" spans="1:36" ht="15" customHeight="1">
      <c r="A35" s="33" t="s">
        <v>46</v>
      </c>
      <c r="B35" s="61" t="s">
        <v>44</v>
      </c>
      <c r="C35" s="25"/>
      <c r="D35" s="26"/>
      <c r="E35" s="26">
        <v>3</v>
      </c>
      <c r="F35" s="27"/>
      <c r="G35" s="28"/>
      <c r="H35" s="28"/>
      <c r="I35" s="28"/>
      <c r="J35" s="28"/>
      <c r="K35" s="28"/>
      <c r="L35" s="29"/>
      <c r="M35" s="29"/>
      <c r="N35" s="29"/>
      <c r="O35" s="29"/>
      <c r="P35" s="29"/>
      <c r="Q35" s="30"/>
      <c r="R35" s="30"/>
      <c r="S35" s="30">
        <v>15</v>
      </c>
      <c r="T35" s="30"/>
      <c r="U35" s="30">
        <v>1</v>
      </c>
      <c r="V35" s="31"/>
      <c r="W35" s="31"/>
      <c r="X35" s="31"/>
      <c r="Y35" s="31"/>
      <c r="Z35" s="31"/>
      <c r="AA35" s="27">
        <f t="shared" si="0"/>
        <v>15</v>
      </c>
      <c r="AB35" s="27">
        <f t="shared" si="1"/>
        <v>1</v>
      </c>
      <c r="AC35" s="1"/>
      <c r="AD35" s="1"/>
      <c r="AE35" s="1"/>
      <c r="AF35" s="1"/>
      <c r="AG35" s="1"/>
      <c r="AH35" s="1"/>
      <c r="AI35" s="1"/>
      <c r="AJ35" s="1"/>
    </row>
    <row r="36" spans="1:36">
      <c r="A36" s="237" t="s">
        <v>45</v>
      </c>
      <c r="B36" s="238"/>
      <c r="C36" s="26"/>
      <c r="D36" s="26"/>
      <c r="E36" s="26"/>
      <c r="F36" s="26"/>
      <c r="G36" s="35">
        <f t="shared" ref="G36:Z36" si="2">SUM(G19:G35)</f>
        <v>30</v>
      </c>
      <c r="H36" s="35">
        <f t="shared" si="2"/>
        <v>0</v>
      </c>
      <c r="I36" s="35">
        <f t="shared" si="2"/>
        <v>45</v>
      </c>
      <c r="J36" s="35">
        <f t="shared" si="2"/>
        <v>0</v>
      </c>
      <c r="K36" s="35">
        <f>SUM(K19:K35)</f>
        <v>6</v>
      </c>
      <c r="L36" s="36">
        <f t="shared" si="2"/>
        <v>45</v>
      </c>
      <c r="M36" s="36">
        <f t="shared" si="2"/>
        <v>0</v>
      </c>
      <c r="N36" s="36">
        <f t="shared" si="2"/>
        <v>105</v>
      </c>
      <c r="O36" s="36">
        <f t="shared" si="2"/>
        <v>0</v>
      </c>
      <c r="P36" s="36">
        <f t="shared" si="2"/>
        <v>10</v>
      </c>
      <c r="Q36" s="32">
        <f t="shared" si="2"/>
        <v>30</v>
      </c>
      <c r="R36" s="32">
        <f t="shared" si="2"/>
        <v>0</v>
      </c>
      <c r="S36" s="32">
        <f t="shared" si="2"/>
        <v>60</v>
      </c>
      <c r="T36" s="32">
        <f t="shared" si="2"/>
        <v>0</v>
      </c>
      <c r="U36" s="32">
        <f t="shared" si="2"/>
        <v>6</v>
      </c>
      <c r="V36" s="37">
        <f t="shared" si="2"/>
        <v>0</v>
      </c>
      <c r="W36" s="37">
        <f t="shared" si="2"/>
        <v>0</v>
      </c>
      <c r="X36" s="37">
        <f t="shared" si="2"/>
        <v>0</v>
      </c>
      <c r="Y36" s="37">
        <f t="shared" si="2"/>
        <v>0</v>
      </c>
      <c r="Z36" s="37">
        <f t="shared" si="2"/>
        <v>0</v>
      </c>
      <c r="AA36" s="26">
        <f>SUM(AA19:AA35)</f>
        <v>315</v>
      </c>
      <c r="AB36" s="26">
        <f>SUM(AB19:AB35)</f>
        <v>22</v>
      </c>
      <c r="AC36" s="38"/>
      <c r="AD36" s="38"/>
      <c r="AE36" s="38"/>
      <c r="AF36" s="38"/>
      <c r="AG36" s="38"/>
      <c r="AH36" s="38"/>
      <c r="AI36" s="38"/>
      <c r="AJ36" s="38"/>
    </row>
    <row r="37" spans="1:36">
      <c r="A37" s="239" t="s">
        <v>141</v>
      </c>
      <c r="B37" s="240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1"/>
      <c r="AD37" s="1"/>
      <c r="AE37" s="1"/>
      <c r="AF37" s="1"/>
      <c r="AG37" s="1"/>
      <c r="AH37" s="1"/>
      <c r="AI37" s="1"/>
      <c r="AJ37" s="1"/>
    </row>
    <row r="38" spans="1:36">
      <c r="A38" s="229" t="s">
        <v>48</v>
      </c>
      <c r="B38" s="231" t="s">
        <v>47</v>
      </c>
      <c r="C38" s="25"/>
      <c r="D38" s="26"/>
      <c r="E38" s="26"/>
      <c r="F38" s="27">
        <v>1</v>
      </c>
      <c r="G38" s="28">
        <v>15</v>
      </c>
      <c r="H38" s="28"/>
      <c r="I38" s="28"/>
      <c r="J38" s="28"/>
      <c r="K38" s="28">
        <v>1</v>
      </c>
      <c r="L38" s="29"/>
      <c r="M38" s="29"/>
      <c r="N38" s="29"/>
      <c r="O38" s="29"/>
      <c r="P38" s="29"/>
      <c r="Q38" s="30"/>
      <c r="R38" s="30"/>
      <c r="S38" s="30"/>
      <c r="T38" s="30"/>
      <c r="U38" s="30"/>
      <c r="V38" s="31"/>
      <c r="W38" s="31"/>
      <c r="X38" s="31"/>
      <c r="Y38" s="31"/>
      <c r="Z38" s="31"/>
      <c r="AA38" s="27">
        <f>G38+H38+I38+J38+L38+M38+N38+O38+Q38+R38+S38+T38+V38+W38+X38+Y38</f>
        <v>15</v>
      </c>
      <c r="AB38" s="27">
        <f>K38+P38+U38+Z38</f>
        <v>1</v>
      </c>
      <c r="AC38" s="1"/>
      <c r="AD38" s="1"/>
      <c r="AE38" s="1"/>
      <c r="AF38" s="1"/>
      <c r="AG38" s="1"/>
      <c r="AH38" s="1"/>
      <c r="AI38" s="1"/>
      <c r="AJ38" s="1"/>
    </row>
    <row r="39" spans="1:36">
      <c r="A39" s="230"/>
      <c r="B39" s="232"/>
      <c r="C39" s="25"/>
      <c r="D39" s="26">
        <v>2</v>
      </c>
      <c r="E39" s="26">
        <v>1.2</v>
      </c>
      <c r="F39" s="27"/>
      <c r="G39" s="28"/>
      <c r="H39" s="28"/>
      <c r="I39" s="28">
        <v>15</v>
      </c>
      <c r="J39" s="28"/>
      <c r="K39" s="28">
        <v>1</v>
      </c>
      <c r="L39" s="29"/>
      <c r="M39" s="29"/>
      <c r="N39" s="29">
        <v>15</v>
      </c>
      <c r="O39" s="29"/>
      <c r="P39" s="29">
        <v>1</v>
      </c>
      <c r="Q39" s="30"/>
      <c r="R39" s="30"/>
      <c r="S39" s="30"/>
      <c r="T39" s="30"/>
      <c r="U39" s="30"/>
      <c r="V39" s="31"/>
      <c r="W39" s="31"/>
      <c r="X39" s="31"/>
      <c r="Y39" s="31"/>
      <c r="Z39" s="31"/>
      <c r="AA39" s="27">
        <f t="shared" ref="AA39:AA52" si="3">G39+H39+I39+J39+L39+M39+N39+O39+Q39+R39+S39+T39+V39+W39+X39+Y39</f>
        <v>30</v>
      </c>
      <c r="AB39" s="27">
        <f t="shared" ref="AB39:AB52" si="4">K39+P39+U39+Z39</f>
        <v>2</v>
      </c>
      <c r="AC39" s="1"/>
      <c r="AD39" s="1"/>
      <c r="AE39" s="1"/>
      <c r="AF39" s="1"/>
      <c r="AG39" s="1"/>
      <c r="AH39" s="1"/>
      <c r="AI39" s="1"/>
      <c r="AJ39" s="1"/>
    </row>
    <row r="40" spans="1:36">
      <c r="A40" s="33" t="s">
        <v>50</v>
      </c>
      <c r="B40" s="34" t="s">
        <v>49</v>
      </c>
      <c r="C40" s="25"/>
      <c r="D40" s="26">
        <v>1</v>
      </c>
      <c r="E40" s="26"/>
      <c r="F40" s="27">
        <v>1</v>
      </c>
      <c r="G40" s="28">
        <v>20</v>
      </c>
      <c r="H40" s="28"/>
      <c r="I40" s="28"/>
      <c r="J40" s="28"/>
      <c r="K40" s="28">
        <v>3</v>
      </c>
      <c r="L40" s="29"/>
      <c r="M40" s="29"/>
      <c r="N40" s="29"/>
      <c r="O40" s="29"/>
      <c r="P40" s="29"/>
      <c r="Q40" s="30"/>
      <c r="R40" s="30"/>
      <c r="S40" s="30"/>
      <c r="T40" s="30"/>
      <c r="U40" s="30"/>
      <c r="V40" s="31"/>
      <c r="W40" s="31"/>
      <c r="X40" s="31"/>
      <c r="Y40" s="31"/>
      <c r="Z40" s="31"/>
      <c r="AA40" s="27">
        <f t="shared" si="3"/>
        <v>20</v>
      </c>
      <c r="AB40" s="27">
        <f t="shared" si="4"/>
        <v>3</v>
      </c>
      <c r="AC40" s="1"/>
      <c r="AD40" s="1"/>
      <c r="AE40" s="1"/>
      <c r="AF40" s="1"/>
      <c r="AG40" s="1"/>
      <c r="AH40" s="1"/>
      <c r="AI40" s="1"/>
      <c r="AJ40" s="1"/>
    </row>
    <row r="41" spans="1:36">
      <c r="A41" s="33" t="s">
        <v>52</v>
      </c>
      <c r="B41" s="34" t="s">
        <v>51</v>
      </c>
      <c r="C41" s="25"/>
      <c r="D41" s="26">
        <v>1</v>
      </c>
      <c r="E41" s="26"/>
      <c r="F41" s="27">
        <v>1</v>
      </c>
      <c r="G41" s="28">
        <v>20</v>
      </c>
      <c r="H41" s="28"/>
      <c r="I41" s="28"/>
      <c r="J41" s="28"/>
      <c r="K41" s="28">
        <v>5</v>
      </c>
      <c r="L41" s="29"/>
      <c r="M41" s="29"/>
      <c r="N41" s="29"/>
      <c r="O41" s="29"/>
      <c r="P41" s="29"/>
      <c r="Q41" s="30"/>
      <c r="R41" s="30"/>
      <c r="S41" s="30"/>
      <c r="T41" s="30"/>
      <c r="U41" s="30"/>
      <c r="V41" s="31"/>
      <c r="W41" s="31"/>
      <c r="X41" s="31"/>
      <c r="Y41" s="31"/>
      <c r="Z41" s="31"/>
      <c r="AA41" s="27">
        <f t="shared" si="3"/>
        <v>20</v>
      </c>
      <c r="AB41" s="27">
        <f t="shared" si="4"/>
        <v>5</v>
      </c>
      <c r="AC41" s="1"/>
      <c r="AD41" s="1"/>
      <c r="AE41" s="1"/>
      <c r="AF41" s="1"/>
      <c r="AG41" s="1"/>
      <c r="AH41" s="1"/>
      <c r="AI41" s="1"/>
      <c r="AJ41" s="1"/>
    </row>
    <row r="42" spans="1:36">
      <c r="A42" s="229" t="s">
        <v>54</v>
      </c>
      <c r="B42" s="231" t="s">
        <v>53</v>
      </c>
      <c r="C42" s="25"/>
      <c r="D42" s="26"/>
      <c r="E42" s="26"/>
      <c r="F42" s="27">
        <v>1</v>
      </c>
      <c r="G42" s="28">
        <v>15</v>
      </c>
      <c r="H42" s="28"/>
      <c r="I42" s="28"/>
      <c r="J42" s="28"/>
      <c r="K42" s="28">
        <v>1</v>
      </c>
      <c r="L42" s="29"/>
      <c r="M42" s="29"/>
      <c r="N42" s="29"/>
      <c r="O42" s="29"/>
      <c r="P42" s="29"/>
      <c r="Q42" s="30"/>
      <c r="R42" s="30"/>
      <c r="S42" s="30"/>
      <c r="T42" s="30"/>
      <c r="U42" s="30"/>
      <c r="V42" s="31"/>
      <c r="W42" s="31"/>
      <c r="X42" s="31"/>
      <c r="Y42" s="31"/>
      <c r="Z42" s="31"/>
      <c r="AA42" s="27">
        <f t="shared" si="3"/>
        <v>15</v>
      </c>
      <c r="AB42" s="27">
        <f t="shared" si="4"/>
        <v>1</v>
      </c>
      <c r="AC42" s="1"/>
      <c r="AD42" s="1"/>
      <c r="AE42" s="1"/>
      <c r="AF42" s="1"/>
      <c r="AG42" s="1"/>
      <c r="AH42" s="1"/>
      <c r="AI42" s="1"/>
      <c r="AJ42" s="1"/>
    </row>
    <row r="43" spans="1:36">
      <c r="A43" s="230"/>
      <c r="B43" s="232"/>
      <c r="C43" s="25"/>
      <c r="D43" s="26"/>
      <c r="E43" s="26">
        <v>1</v>
      </c>
      <c r="F43" s="27"/>
      <c r="G43" s="28"/>
      <c r="H43" s="28"/>
      <c r="I43" s="28">
        <v>15</v>
      </c>
      <c r="J43" s="28"/>
      <c r="K43" s="28">
        <v>1</v>
      </c>
      <c r="L43" s="29"/>
      <c r="M43" s="29"/>
      <c r="N43" s="29"/>
      <c r="O43" s="29"/>
      <c r="P43" s="29"/>
      <c r="Q43" s="30"/>
      <c r="R43" s="30"/>
      <c r="S43" s="30"/>
      <c r="T43" s="30"/>
      <c r="U43" s="30"/>
      <c r="V43" s="31"/>
      <c r="W43" s="31"/>
      <c r="X43" s="31"/>
      <c r="Y43" s="31"/>
      <c r="Z43" s="31"/>
      <c r="AA43" s="27">
        <f t="shared" si="3"/>
        <v>15</v>
      </c>
      <c r="AB43" s="27">
        <f t="shared" si="4"/>
        <v>1</v>
      </c>
      <c r="AC43" s="1"/>
      <c r="AD43" s="1"/>
      <c r="AE43" s="1"/>
      <c r="AF43" s="1"/>
      <c r="AG43" s="1"/>
      <c r="AH43" s="1"/>
      <c r="AI43" s="1"/>
      <c r="AJ43" s="1"/>
    </row>
    <row r="44" spans="1:36">
      <c r="A44" s="229" t="s">
        <v>56</v>
      </c>
      <c r="B44" s="231" t="s">
        <v>55</v>
      </c>
      <c r="C44" s="25"/>
      <c r="D44" s="26">
        <v>2</v>
      </c>
      <c r="E44" s="26"/>
      <c r="F44" s="27">
        <v>2</v>
      </c>
      <c r="G44" s="28"/>
      <c r="H44" s="28"/>
      <c r="I44" s="28"/>
      <c r="J44" s="28"/>
      <c r="K44" s="28"/>
      <c r="L44" s="29">
        <v>15</v>
      </c>
      <c r="M44" s="29"/>
      <c r="N44" s="29"/>
      <c r="O44" s="29"/>
      <c r="P44" s="29">
        <v>1</v>
      </c>
      <c r="Q44" s="30"/>
      <c r="R44" s="30"/>
      <c r="S44" s="30"/>
      <c r="T44" s="30"/>
      <c r="U44" s="30"/>
      <c r="V44" s="31"/>
      <c r="W44" s="31"/>
      <c r="X44" s="31"/>
      <c r="Y44" s="31"/>
      <c r="Z44" s="31"/>
      <c r="AA44" s="27">
        <f t="shared" si="3"/>
        <v>15</v>
      </c>
      <c r="AB44" s="27">
        <f t="shared" si="4"/>
        <v>1</v>
      </c>
      <c r="AC44" s="1"/>
      <c r="AD44" s="1"/>
      <c r="AE44" s="1"/>
      <c r="AF44" s="1"/>
      <c r="AG44" s="1"/>
      <c r="AH44" s="1"/>
      <c r="AI44" s="1"/>
      <c r="AJ44" s="1"/>
    </row>
    <row r="45" spans="1:36">
      <c r="A45" s="230"/>
      <c r="B45" s="232"/>
      <c r="C45" s="25"/>
      <c r="D45" s="26"/>
      <c r="E45" s="26">
        <v>2</v>
      </c>
      <c r="F45" s="27"/>
      <c r="G45" s="28"/>
      <c r="H45" s="28"/>
      <c r="I45" s="28"/>
      <c r="J45" s="28"/>
      <c r="K45" s="28"/>
      <c r="L45" s="29"/>
      <c r="M45" s="29"/>
      <c r="N45" s="29">
        <v>15</v>
      </c>
      <c r="O45" s="29"/>
      <c r="P45" s="29">
        <v>1</v>
      </c>
      <c r="Q45" s="30"/>
      <c r="R45" s="30"/>
      <c r="S45" s="30"/>
      <c r="T45" s="30"/>
      <c r="U45" s="30"/>
      <c r="V45" s="31"/>
      <c r="W45" s="31"/>
      <c r="X45" s="31"/>
      <c r="Y45" s="31"/>
      <c r="Z45" s="31"/>
      <c r="AA45" s="27">
        <f t="shared" si="3"/>
        <v>15</v>
      </c>
      <c r="AB45" s="27">
        <f t="shared" si="4"/>
        <v>1</v>
      </c>
      <c r="AC45" s="1"/>
      <c r="AD45" s="1"/>
      <c r="AE45" s="1"/>
      <c r="AF45" s="1"/>
      <c r="AG45" s="1"/>
      <c r="AH45" s="1"/>
      <c r="AI45" s="1"/>
      <c r="AJ45" s="1"/>
    </row>
    <row r="46" spans="1:36">
      <c r="A46" s="229" t="s">
        <v>58</v>
      </c>
      <c r="B46" s="233" t="s">
        <v>57</v>
      </c>
      <c r="C46" s="25"/>
      <c r="D46" s="26"/>
      <c r="E46" s="26"/>
      <c r="F46" s="27">
        <v>2</v>
      </c>
      <c r="G46" s="28"/>
      <c r="H46" s="28"/>
      <c r="I46" s="28"/>
      <c r="J46" s="28"/>
      <c r="K46" s="28"/>
      <c r="L46" s="29">
        <v>15</v>
      </c>
      <c r="M46" s="29"/>
      <c r="N46" s="29"/>
      <c r="O46" s="29"/>
      <c r="P46" s="29">
        <v>1</v>
      </c>
      <c r="Q46" s="30"/>
      <c r="R46" s="30"/>
      <c r="S46" s="30"/>
      <c r="T46" s="30"/>
      <c r="U46" s="30"/>
      <c r="V46" s="31"/>
      <c r="W46" s="31"/>
      <c r="X46" s="31"/>
      <c r="Y46" s="31"/>
      <c r="Z46" s="31"/>
      <c r="AA46" s="27">
        <f t="shared" si="3"/>
        <v>15</v>
      </c>
      <c r="AB46" s="27">
        <f t="shared" si="4"/>
        <v>1</v>
      </c>
      <c r="AC46" s="1"/>
      <c r="AD46" s="1"/>
      <c r="AE46" s="1"/>
      <c r="AF46" s="1"/>
      <c r="AG46" s="1"/>
      <c r="AH46" s="1"/>
      <c r="AI46" s="1"/>
      <c r="AJ46" s="1"/>
    </row>
    <row r="47" spans="1:36">
      <c r="A47" s="230"/>
      <c r="B47" s="234"/>
      <c r="C47" s="25"/>
      <c r="D47" s="26"/>
      <c r="E47" s="26">
        <v>2</v>
      </c>
      <c r="F47" s="27"/>
      <c r="G47" s="28"/>
      <c r="H47" s="28"/>
      <c r="I47" s="28"/>
      <c r="J47" s="28"/>
      <c r="K47" s="28"/>
      <c r="L47" s="29"/>
      <c r="M47" s="29"/>
      <c r="N47" s="29">
        <v>15</v>
      </c>
      <c r="O47" s="29"/>
      <c r="P47" s="29">
        <v>1</v>
      </c>
      <c r="Q47" s="30"/>
      <c r="R47" s="30"/>
      <c r="S47" s="30"/>
      <c r="T47" s="30"/>
      <c r="U47" s="30"/>
      <c r="V47" s="31"/>
      <c r="W47" s="31"/>
      <c r="X47" s="31"/>
      <c r="Y47" s="31"/>
      <c r="Z47" s="31"/>
      <c r="AA47" s="27">
        <f t="shared" si="3"/>
        <v>15</v>
      </c>
      <c r="AB47" s="27">
        <f t="shared" si="4"/>
        <v>1</v>
      </c>
      <c r="AC47" s="1"/>
      <c r="AD47" s="1"/>
      <c r="AE47" s="1"/>
      <c r="AF47" s="1"/>
      <c r="AG47" s="1"/>
      <c r="AH47" s="1"/>
      <c r="AI47" s="1"/>
      <c r="AJ47" s="1"/>
    </row>
    <row r="48" spans="1:36" ht="27.6">
      <c r="A48" s="33" t="s">
        <v>60</v>
      </c>
      <c r="B48" s="34" t="s">
        <v>59</v>
      </c>
      <c r="C48" s="25"/>
      <c r="D48" s="26"/>
      <c r="E48" s="26">
        <v>2</v>
      </c>
      <c r="F48" s="27"/>
      <c r="G48" s="28"/>
      <c r="H48" s="28"/>
      <c r="I48" s="28"/>
      <c r="J48" s="28"/>
      <c r="K48" s="28"/>
      <c r="L48" s="29"/>
      <c r="M48" s="29"/>
      <c r="N48" s="29">
        <v>15</v>
      </c>
      <c r="O48" s="29"/>
      <c r="P48" s="29">
        <v>1</v>
      </c>
      <c r="Q48" s="30"/>
      <c r="R48" s="30"/>
      <c r="S48" s="30"/>
      <c r="T48" s="30"/>
      <c r="U48" s="30"/>
      <c r="V48" s="31"/>
      <c r="W48" s="31"/>
      <c r="X48" s="31"/>
      <c r="Y48" s="31"/>
      <c r="Z48" s="31"/>
      <c r="AA48" s="27">
        <f t="shared" si="3"/>
        <v>15</v>
      </c>
      <c r="AB48" s="27">
        <f t="shared" si="4"/>
        <v>1</v>
      </c>
      <c r="AC48" s="1"/>
      <c r="AD48" s="1"/>
      <c r="AE48" s="1"/>
      <c r="AF48" s="1"/>
      <c r="AG48" s="1"/>
      <c r="AH48" s="1"/>
      <c r="AI48" s="1"/>
      <c r="AJ48" s="1"/>
    </row>
    <row r="49" spans="1:36">
      <c r="A49" s="229" t="s">
        <v>62</v>
      </c>
      <c r="B49" s="231" t="s">
        <v>61</v>
      </c>
      <c r="C49" s="25"/>
      <c r="D49" s="26"/>
      <c r="E49" s="26"/>
      <c r="F49" s="27">
        <v>3</v>
      </c>
      <c r="G49" s="28"/>
      <c r="H49" s="28"/>
      <c r="I49" s="28"/>
      <c r="J49" s="28"/>
      <c r="K49" s="28"/>
      <c r="L49" s="29"/>
      <c r="M49" s="29"/>
      <c r="N49" s="29"/>
      <c r="O49" s="29"/>
      <c r="P49" s="29"/>
      <c r="Q49" s="30">
        <v>15</v>
      </c>
      <c r="R49" s="30"/>
      <c r="S49" s="30"/>
      <c r="T49" s="30"/>
      <c r="U49" s="30">
        <v>1</v>
      </c>
      <c r="V49" s="31"/>
      <c r="W49" s="31"/>
      <c r="X49" s="31"/>
      <c r="Y49" s="31"/>
      <c r="Z49" s="31"/>
      <c r="AA49" s="27">
        <f t="shared" si="3"/>
        <v>15</v>
      </c>
      <c r="AB49" s="27">
        <f t="shared" si="4"/>
        <v>1</v>
      </c>
      <c r="AC49" s="1"/>
      <c r="AD49" s="1"/>
      <c r="AE49" s="1"/>
      <c r="AF49" s="1"/>
      <c r="AG49" s="1"/>
      <c r="AH49" s="1"/>
      <c r="AI49" s="1"/>
      <c r="AJ49" s="1"/>
    </row>
    <row r="50" spans="1:36">
      <c r="A50" s="230"/>
      <c r="B50" s="232"/>
      <c r="C50" s="25"/>
      <c r="D50" s="26"/>
      <c r="E50" s="26">
        <v>3</v>
      </c>
      <c r="F50" s="27"/>
      <c r="G50" s="28"/>
      <c r="H50" s="28"/>
      <c r="I50" s="28"/>
      <c r="J50" s="28"/>
      <c r="K50" s="28"/>
      <c r="L50" s="29"/>
      <c r="M50" s="29"/>
      <c r="N50" s="29"/>
      <c r="O50" s="29"/>
      <c r="P50" s="29"/>
      <c r="Q50" s="30"/>
      <c r="R50" s="30"/>
      <c r="S50" s="30">
        <v>15</v>
      </c>
      <c r="T50" s="30"/>
      <c r="U50" s="30">
        <v>1</v>
      </c>
      <c r="V50" s="31"/>
      <c r="W50" s="31"/>
      <c r="X50" s="31"/>
      <c r="Y50" s="31"/>
      <c r="Z50" s="31"/>
      <c r="AA50" s="27">
        <f t="shared" si="3"/>
        <v>15</v>
      </c>
      <c r="AB50" s="27">
        <f t="shared" si="4"/>
        <v>1</v>
      </c>
      <c r="AC50" s="1"/>
      <c r="AD50" s="1"/>
      <c r="AE50" s="1"/>
      <c r="AF50" s="1"/>
      <c r="AG50" s="1"/>
      <c r="AH50" s="1"/>
      <c r="AI50" s="1"/>
      <c r="AJ50" s="1"/>
    </row>
    <row r="51" spans="1:36">
      <c r="A51" s="229" t="s">
        <v>64</v>
      </c>
      <c r="B51" s="233" t="s">
        <v>63</v>
      </c>
      <c r="C51" s="25"/>
      <c r="D51" s="26">
        <v>3</v>
      </c>
      <c r="E51" s="26"/>
      <c r="F51" s="27">
        <v>3</v>
      </c>
      <c r="G51" s="28"/>
      <c r="H51" s="28"/>
      <c r="I51" s="28"/>
      <c r="J51" s="28"/>
      <c r="K51" s="28"/>
      <c r="L51" s="29"/>
      <c r="M51" s="29"/>
      <c r="N51" s="29"/>
      <c r="O51" s="29"/>
      <c r="P51" s="29"/>
      <c r="Q51" s="30">
        <v>15</v>
      </c>
      <c r="R51" s="30"/>
      <c r="S51" s="30"/>
      <c r="T51" s="30"/>
      <c r="U51" s="30">
        <v>1</v>
      </c>
      <c r="V51" s="31"/>
      <c r="W51" s="31"/>
      <c r="X51" s="31"/>
      <c r="Y51" s="31"/>
      <c r="Z51" s="31"/>
      <c r="AA51" s="27">
        <f t="shared" si="3"/>
        <v>15</v>
      </c>
      <c r="AB51" s="27">
        <f t="shared" si="4"/>
        <v>1</v>
      </c>
      <c r="AC51" s="1"/>
      <c r="AD51" s="1"/>
      <c r="AE51" s="1"/>
      <c r="AF51" s="1"/>
      <c r="AG51" s="1"/>
      <c r="AH51" s="1"/>
      <c r="AI51" s="1"/>
      <c r="AJ51" s="1"/>
    </row>
    <row r="52" spans="1:36">
      <c r="A52" s="230"/>
      <c r="B52" s="234"/>
      <c r="C52" s="25"/>
      <c r="D52" s="26"/>
      <c r="E52" s="26">
        <v>3</v>
      </c>
      <c r="F52" s="27"/>
      <c r="G52" s="28"/>
      <c r="H52" s="28"/>
      <c r="I52" s="28"/>
      <c r="J52" s="28"/>
      <c r="K52" s="28"/>
      <c r="L52" s="29"/>
      <c r="M52" s="29"/>
      <c r="N52" s="29"/>
      <c r="O52" s="29"/>
      <c r="P52" s="29"/>
      <c r="Q52" s="30"/>
      <c r="R52" s="30"/>
      <c r="S52" s="30">
        <v>15</v>
      </c>
      <c r="T52" s="30"/>
      <c r="U52" s="30">
        <v>1</v>
      </c>
      <c r="V52" s="31"/>
      <c r="W52" s="31"/>
      <c r="X52" s="31"/>
      <c r="Y52" s="31"/>
      <c r="Z52" s="31"/>
      <c r="AA52" s="27">
        <f t="shared" si="3"/>
        <v>15</v>
      </c>
      <c r="AB52" s="27">
        <f t="shared" si="4"/>
        <v>1</v>
      </c>
      <c r="AC52" s="1"/>
      <c r="AD52" s="1"/>
      <c r="AE52" s="1"/>
      <c r="AF52" s="1"/>
      <c r="AG52" s="1"/>
      <c r="AH52" s="1"/>
      <c r="AI52" s="1"/>
      <c r="AJ52" s="1"/>
    </row>
    <row r="53" spans="1:36">
      <c r="A53" s="235" t="s">
        <v>45</v>
      </c>
      <c r="B53" s="236"/>
      <c r="C53" s="26"/>
      <c r="D53" s="26"/>
      <c r="E53" s="26"/>
      <c r="F53" s="26"/>
      <c r="G53" s="35">
        <f t="shared" ref="G53:AB53" si="5">SUM(G38:G52)</f>
        <v>70</v>
      </c>
      <c r="H53" s="35">
        <f t="shared" si="5"/>
        <v>0</v>
      </c>
      <c r="I53" s="35">
        <f t="shared" si="5"/>
        <v>30</v>
      </c>
      <c r="J53" s="35">
        <f t="shared" si="5"/>
        <v>0</v>
      </c>
      <c r="K53" s="35">
        <f t="shared" si="5"/>
        <v>12</v>
      </c>
      <c r="L53" s="36">
        <f t="shared" si="5"/>
        <v>30</v>
      </c>
      <c r="M53" s="36">
        <f t="shared" si="5"/>
        <v>0</v>
      </c>
      <c r="N53" s="36">
        <f t="shared" si="5"/>
        <v>60</v>
      </c>
      <c r="O53" s="36">
        <f t="shared" si="5"/>
        <v>0</v>
      </c>
      <c r="P53" s="36">
        <f t="shared" si="5"/>
        <v>6</v>
      </c>
      <c r="Q53" s="32">
        <f t="shared" si="5"/>
        <v>30</v>
      </c>
      <c r="R53" s="32">
        <f t="shared" si="5"/>
        <v>0</v>
      </c>
      <c r="S53" s="32">
        <f t="shared" si="5"/>
        <v>30</v>
      </c>
      <c r="T53" s="32">
        <f t="shared" si="5"/>
        <v>0</v>
      </c>
      <c r="U53" s="32">
        <f t="shared" si="5"/>
        <v>4</v>
      </c>
      <c r="V53" s="37">
        <f t="shared" si="5"/>
        <v>0</v>
      </c>
      <c r="W53" s="37">
        <f t="shared" si="5"/>
        <v>0</v>
      </c>
      <c r="X53" s="37">
        <f t="shared" si="5"/>
        <v>0</v>
      </c>
      <c r="Y53" s="37">
        <f t="shared" si="5"/>
        <v>0</v>
      </c>
      <c r="Z53" s="37">
        <f t="shared" si="5"/>
        <v>0</v>
      </c>
      <c r="AA53" s="26">
        <f t="shared" si="5"/>
        <v>250</v>
      </c>
      <c r="AB53" s="26">
        <f t="shared" si="5"/>
        <v>22</v>
      </c>
      <c r="AC53" s="38"/>
      <c r="AD53" s="38"/>
      <c r="AE53" s="38"/>
      <c r="AF53" s="38"/>
      <c r="AG53" s="38"/>
      <c r="AH53" s="38"/>
      <c r="AI53" s="38"/>
      <c r="AJ53" s="38"/>
    </row>
    <row r="54" spans="1:36">
      <c r="A54" s="39"/>
      <c r="B54" s="40"/>
      <c r="C54" s="26"/>
      <c r="D54" s="26"/>
      <c r="E54" s="26"/>
      <c r="F54" s="26"/>
      <c r="G54" s="35"/>
      <c r="H54" s="35"/>
      <c r="I54" s="35"/>
      <c r="J54" s="35"/>
      <c r="K54" s="35"/>
      <c r="L54" s="36"/>
      <c r="M54" s="36"/>
      <c r="N54" s="36"/>
      <c r="O54" s="36"/>
      <c r="P54" s="36"/>
      <c r="Q54" s="32"/>
      <c r="R54" s="32"/>
      <c r="S54" s="32"/>
      <c r="T54" s="32"/>
      <c r="U54" s="32"/>
      <c r="V54" s="37"/>
      <c r="W54" s="37"/>
      <c r="X54" s="37"/>
      <c r="Y54" s="37"/>
      <c r="Z54" s="37"/>
      <c r="AA54" s="26"/>
      <c r="AB54" s="26"/>
      <c r="AC54" s="38"/>
      <c r="AD54" s="38"/>
      <c r="AE54" s="38"/>
      <c r="AF54" s="38"/>
      <c r="AG54" s="38"/>
      <c r="AH54" s="38"/>
      <c r="AI54" s="38"/>
      <c r="AJ54" s="38"/>
    </row>
    <row r="55" spans="1:36">
      <c r="A55" s="228" t="s">
        <v>150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1"/>
      <c r="AD55" s="1"/>
      <c r="AE55" s="1"/>
      <c r="AF55" s="1"/>
      <c r="AG55" s="1"/>
      <c r="AH55" s="1"/>
      <c r="AI55" s="1"/>
      <c r="AJ55" s="1"/>
    </row>
    <row r="56" spans="1:36" ht="27.6">
      <c r="A56" s="65" t="s">
        <v>67</v>
      </c>
      <c r="B56" s="62" t="s">
        <v>65</v>
      </c>
      <c r="C56" s="70"/>
      <c r="D56" s="71"/>
      <c r="E56" s="72"/>
      <c r="F56" s="73" t="s">
        <v>66</v>
      </c>
      <c r="G56" s="74"/>
      <c r="H56" s="74"/>
      <c r="I56" s="74"/>
      <c r="J56" s="74">
        <v>30</v>
      </c>
      <c r="K56" s="74">
        <v>3</v>
      </c>
      <c r="L56" s="75"/>
      <c r="M56" s="75"/>
      <c r="N56" s="75"/>
      <c r="O56" s="75">
        <v>30</v>
      </c>
      <c r="P56" s="75">
        <v>3</v>
      </c>
      <c r="Q56" s="76"/>
      <c r="R56" s="76"/>
      <c r="S56" s="76"/>
      <c r="T56" s="76">
        <v>30</v>
      </c>
      <c r="U56" s="76">
        <v>3</v>
      </c>
      <c r="V56" s="77"/>
      <c r="W56" s="77"/>
      <c r="X56" s="77"/>
      <c r="Y56" s="77">
        <v>30</v>
      </c>
      <c r="Z56" s="77">
        <v>22</v>
      </c>
      <c r="AA56" s="78">
        <f>G56+H56+I56+J56+L56+M56+N56+O56+Q56+R56+S56+T56+V56+W56+X56+Y56</f>
        <v>120</v>
      </c>
      <c r="AB56" s="78">
        <f>K56+P56+U56+Z56</f>
        <v>31</v>
      </c>
      <c r="AC56" s="1"/>
      <c r="AD56" s="1"/>
      <c r="AE56" s="1"/>
      <c r="AF56" s="1"/>
      <c r="AG56" s="1"/>
      <c r="AH56" s="1"/>
      <c r="AI56" s="1"/>
      <c r="AJ56" s="1"/>
    </row>
    <row r="57" spans="1:36">
      <c r="A57" s="65" t="s">
        <v>144</v>
      </c>
      <c r="B57" s="63" t="s">
        <v>68</v>
      </c>
      <c r="C57" s="79"/>
      <c r="D57" s="80">
        <v>2</v>
      </c>
      <c r="E57" s="72">
        <v>1.2</v>
      </c>
      <c r="F57" s="78"/>
      <c r="G57" s="81"/>
      <c r="H57" s="81"/>
      <c r="I57" s="81">
        <v>30</v>
      </c>
      <c r="J57" s="81"/>
      <c r="K57" s="81">
        <v>2</v>
      </c>
      <c r="L57" s="82"/>
      <c r="M57" s="82"/>
      <c r="N57" s="82">
        <v>30</v>
      </c>
      <c r="O57" s="82"/>
      <c r="P57" s="82">
        <v>2</v>
      </c>
      <c r="Q57" s="83"/>
      <c r="R57" s="83"/>
      <c r="S57" s="83"/>
      <c r="T57" s="83"/>
      <c r="U57" s="83"/>
      <c r="V57" s="84"/>
      <c r="W57" s="84"/>
      <c r="X57" s="84"/>
      <c r="Y57" s="84"/>
      <c r="Z57" s="84"/>
      <c r="AA57" s="78">
        <f>G57+H57+I57+J57+L57+M57+N57+O57+Q57+R57+S57+T57+V57+W57+X57+Y57</f>
        <v>60</v>
      </c>
      <c r="AB57" s="78">
        <f>K57+P57+U57+Z57</f>
        <v>4</v>
      </c>
      <c r="AC57" s="1"/>
      <c r="AD57" s="1"/>
      <c r="AE57" s="1"/>
      <c r="AF57" s="1"/>
      <c r="AG57" s="1"/>
      <c r="AH57" s="1"/>
      <c r="AI57" s="1"/>
      <c r="AJ57" s="1"/>
    </row>
    <row r="58" spans="1:36">
      <c r="A58" s="65" t="s">
        <v>69</v>
      </c>
      <c r="B58" s="63" t="s">
        <v>70</v>
      </c>
      <c r="C58" s="70"/>
      <c r="D58" s="71"/>
      <c r="E58" s="72">
        <v>4</v>
      </c>
      <c r="F58" s="71"/>
      <c r="G58" s="74"/>
      <c r="H58" s="74"/>
      <c r="I58" s="74"/>
      <c r="J58" s="74"/>
      <c r="K58" s="74"/>
      <c r="L58" s="75"/>
      <c r="M58" s="75"/>
      <c r="N58" s="75"/>
      <c r="O58" s="75"/>
      <c r="P58" s="75"/>
      <c r="Q58" s="76"/>
      <c r="R58" s="76"/>
      <c r="S58" s="76"/>
      <c r="T58" s="76"/>
      <c r="U58" s="76"/>
      <c r="V58" s="77">
        <v>30</v>
      </c>
      <c r="W58" s="77"/>
      <c r="X58" s="77"/>
      <c r="Y58" s="77"/>
      <c r="Z58" s="84">
        <v>2</v>
      </c>
      <c r="AA58" s="78">
        <f>G58+H58+I58+J58+L58+M58+N58+O58+Q58+R58+S58+T58+V58+W58+X58+Y58</f>
        <v>30</v>
      </c>
      <c r="AB58" s="78">
        <f>K58+P58+U58+Z58</f>
        <v>2</v>
      </c>
      <c r="AC58" s="1"/>
      <c r="AD58" s="1"/>
      <c r="AE58" s="1"/>
      <c r="AF58" s="1"/>
      <c r="AG58" s="1"/>
      <c r="AH58" s="1"/>
      <c r="AI58" s="1"/>
      <c r="AJ58" s="1"/>
    </row>
    <row r="59" spans="1:36">
      <c r="A59" s="226" t="s">
        <v>45</v>
      </c>
      <c r="B59" s="227"/>
      <c r="C59" s="71"/>
      <c r="D59" s="71"/>
      <c r="E59" s="71"/>
      <c r="F59" s="71"/>
      <c r="G59" s="85">
        <f t="shared" ref="G59:AB59" si="6">SUM(G56:G58)</f>
        <v>0</v>
      </c>
      <c r="H59" s="85">
        <f t="shared" si="6"/>
        <v>0</v>
      </c>
      <c r="I59" s="85">
        <f t="shared" si="6"/>
        <v>30</v>
      </c>
      <c r="J59" s="85">
        <f t="shared" si="6"/>
        <v>30</v>
      </c>
      <c r="K59" s="85">
        <f t="shared" si="6"/>
        <v>5</v>
      </c>
      <c r="L59" s="86">
        <f t="shared" si="6"/>
        <v>0</v>
      </c>
      <c r="M59" s="86">
        <f t="shared" si="6"/>
        <v>0</v>
      </c>
      <c r="N59" s="86">
        <f t="shared" si="6"/>
        <v>30</v>
      </c>
      <c r="O59" s="86">
        <f t="shared" si="6"/>
        <v>30</v>
      </c>
      <c r="P59" s="86">
        <f t="shared" si="6"/>
        <v>5</v>
      </c>
      <c r="Q59" s="87">
        <f t="shared" si="6"/>
        <v>0</v>
      </c>
      <c r="R59" s="87">
        <f t="shared" si="6"/>
        <v>0</v>
      </c>
      <c r="S59" s="87">
        <f t="shared" si="6"/>
        <v>0</v>
      </c>
      <c r="T59" s="87">
        <f t="shared" si="6"/>
        <v>30</v>
      </c>
      <c r="U59" s="87">
        <f t="shared" si="6"/>
        <v>3</v>
      </c>
      <c r="V59" s="88">
        <f t="shared" si="6"/>
        <v>30</v>
      </c>
      <c r="W59" s="88">
        <f t="shared" si="6"/>
        <v>0</v>
      </c>
      <c r="X59" s="88">
        <f t="shared" si="6"/>
        <v>0</v>
      </c>
      <c r="Y59" s="88">
        <f t="shared" si="6"/>
        <v>30</v>
      </c>
      <c r="Z59" s="88">
        <f t="shared" si="6"/>
        <v>24</v>
      </c>
      <c r="AA59" s="71">
        <f t="shared" si="6"/>
        <v>210</v>
      </c>
      <c r="AB59" s="71">
        <f t="shared" si="6"/>
        <v>37</v>
      </c>
      <c r="AC59" s="1"/>
      <c r="AD59" s="1"/>
      <c r="AE59" s="1"/>
      <c r="AF59" s="1"/>
      <c r="AG59" s="1"/>
      <c r="AH59" s="1"/>
      <c r="AI59" s="1"/>
      <c r="AJ59" s="1"/>
    </row>
    <row r="60" spans="1:36">
      <c r="A60" s="225" t="s">
        <v>142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1"/>
      <c r="AD60" s="1"/>
      <c r="AE60" s="1"/>
      <c r="AF60" s="1"/>
      <c r="AG60" s="1"/>
      <c r="AH60" s="1"/>
      <c r="AI60" s="1"/>
      <c r="AJ60" s="1"/>
    </row>
    <row r="61" spans="1:36">
      <c r="A61" s="212" t="s">
        <v>151</v>
      </c>
      <c r="B61" s="213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1"/>
      <c r="AD61" s="1"/>
      <c r="AE61" s="1"/>
      <c r="AF61" s="1"/>
      <c r="AG61" s="1"/>
      <c r="AH61" s="1"/>
      <c r="AI61" s="1"/>
      <c r="AJ61" s="1"/>
    </row>
    <row r="62" spans="1:36">
      <c r="A62" s="225" t="s">
        <v>71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1"/>
      <c r="AD62" s="1"/>
      <c r="AE62" s="1"/>
      <c r="AF62" s="1"/>
      <c r="AG62" s="1"/>
      <c r="AH62" s="1"/>
      <c r="AI62" s="1"/>
      <c r="AJ62" s="1"/>
    </row>
    <row r="63" spans="1:36">
      <c r="A63" s="89">
        <v>23</v>
      </c>
      <c r="B63" s="90" t="s">
        <v>72</v>
      </c>
      <c r="C63" s="79"/>
      <c r="D63" s="91"/>
      <c r="E63" s="91">
        <v>2</v>
      </c>
      <c r="F63" s="79"/>
      <c r="G63" s="92"/>
      <c r="H63" s="92"/>
      <c r="I63" s="92"/>
      <c r="J63" s="92"/>
      <c r="K63" s="92"/>
      <c r="L63" s="93">
        <v>30</v>
      </c>
      <c r="M63" s="93"/>
      <c r="N63" s="93"/>
      <c r="O63" s="93"/>
      <c r="P63" s="93">
        <v>2</v>
      </c>
      <c r="Q63" s="94"/>
      <c r="R63" s="94"/>
      <c r="S63" s="94"/>
      <c r="T63" s="94"/>
      <c r="U63" s="94"/>
      <c r="V63" s="95"/>
      <c r="W63" s="95"/>
      <c r="X63" s="95"/>
      <c r="Y63" s="95"/>
      <c r="Z63" s="95"/>
      <c r="AA63" s="78">
        <f t="shared" ref="AA63:AA73" si="7">G63+H63+I63+J63+L63+M63+N63+O63+Q63+R63+S63+T63+V63+W63+X63+Y63</f>
        <v>30</v>
      </c>
      <c r="AB63" s="78">
        <f t="shared" ref="AB63:AB74" si="8">K63+P63+U63+Z63</f>
        <v>2</v>
      </c>
      <c r="AC63" s="1"/>
      <c r="AD63" s="1"/>
      <c r="AE63" s="1"/>
      <c r="AF63" s="1"/>
      <c r="AG63" s="1"/>
      <c r="AH63" s="1"/>
      <c r="AI63" s="1"/>
      <c r="AJ63" s="1"/>
    </row>
    <row r="64" spans="1:36">
      <c r="A64" s="89">
        <v>24</v>
      </c>
      <c r="B64" s="90" t="s">
        <v>73</v>
      </c>
      <c r="C64" s="79"/>
      <c r="D64" s="91"/>
      <c r="E64" s="91">
        <v>2</v>
      </c>
      <c r="F64" s="79"/>
      <c r="G64" s="92"/>
      <c r="H64" s="92"/>
      <c r="I64" s="92"/>
      <c r="J64" s="92"/>
      <c r="K64" s="92"/>
      <c r="L64" s="93">
        <v>30</v>
      </c>
      <c r="M64" s="93"/>
      <c r="N64" s="93"/>
      <c r="O64" s="93"/>
      <c r="P64" s="93">
        <v>2</v>
      </c>
      <c r="Q64" s="94"/>
      <c r="R64" s="94"/>
      <c r="S64" s="94"/>
      <c r="T64" s="94"/>
      <c r="U64" s="94"/>
      <c r="V64" s="95"/>
      <c r="W64" s="95"/>
      <c r="X64" s="95"/>
      <c r="Y64" s="95"/>
      <c r="Z64" s="95"/>
      <c r="AA64" s="78">
        <f t="shared" si="7"/>
        <v>30</v>
      </c>
      <c r="AB64" s="78">
        <f t="shared" si="8"/>
        <v>2</v>
      </c>
      <c r="AC64" s="1"/>
      <c r="AD64" s="1"/>
      <c r="AE64" s="1"/>
      <c r="AF64" s="1"/>
      <c r="AG64" s="1"/>
      <c r="AH64" s="1"/>
      <c r="AI64" s="1"/>
      <c r="AJ64" s="1"/>
    </row>
    <row r="65" spans="1:36">
      <c r="A65" s="89">
        <v>25</v>
      </c>
      <c r="B65" s="96" t="s">
        <v>74</v>
      </c>
      <c r="C65" s="79"/>
      <c r="D65" s="91"/>
      <c r="E65" s="91">
        <v>2</v>
      </c>
      <c r="F65" s="79"/>
      <c r="G65" s="92"/>
      <c r="H65" s="92"/>
      <c r="I65" s="92"/>
      <c r="J65" s="92"/>
      <c r="K65" s="92"/>
      <c r="L65" s="93">
        <v>30</v>
      </c>
      <c r="M65" s="93"/>
      <c r="N65" s="93"/>
      <c r="O65" s="93"/>
      <c r="P65" s="93">
        <v>2</v>
      </c>
      <c r="Q65" s="94"/>
      <c r="R65" s="94"/>
      <c r="S65" s="94"/>
      <c r="T65" s="94"/>
      <c r="U65" s="94"/>
      <c r="V65" s="95"/>
      <c r="W65" s="95"/>
      <c r="X65" s="95"/>
      <c r="Y65" s="95"/>
      <c r="Z65" s="95"/>
      <c r="AA65" s="78">
        <f t="shared" si="7"/>
        <v>30</v>
      </c>
      <c r="AB65" s="78">
        <f t="shared" si="8"/>
        <v>2</v>
      </c>
      <c r="AC65" s="1"/>
      <c r="AD65" s="1"/>
      <c r="AE65" s="1"/>
      <c r="AF65" s="1"/>
      <c r="AG65" s="1"/>
      <c r="AH65" s="1"/>
      <c r="AI65" s="1"/>
      <c r="AJ65" s="1"/>
    </row>
    <row r="66" spans="1:36">
      <c r="A66" s="89">
        <v>26</v>
      </c>
      <c r="B66" s="96" t="s">
        <v>75</v>
      </c>
      <c r="C66" s="79"/>
      <c r="D66" s="91"/>
      <c r="E66" s="91">
        <v>2</v>
      </c>
      <c r="F66" s="79"/>
      <c r="G66" s="92"/>
      <c r="H66" s="92"/>
      <c r="I66" s="92"/>
      <c r="J66" s="92"/>
      <c r="K66" s="92"/>
      <c r="L66" s="93">
        <v>30</v>
      </c>
      <c r="M66" s="93"/>
      <c r="N66" s="93"/>
      <c r="O66" s="93"/>
      <c r="P66" s="93">
        <v>2</v>
      </c>
      <c r="Q66" s="94"/>
      <c r="R66" s="94"/>
      <c r="S66" s="94"/>
      <c r="T66" s="94"/>
      <c r="U66" s="94"/>
      <c r="V66" s="95"/>
      <c r="W66" s="95"/>
      <c r="X66" s="95"/>
      <c r="Y66" s="95"/>
      <c r="Z66" s="95"/>
      <c r="AA66" s="78">
        <f t="shared" si="7"/>
        <v>30</v>
      </c>
      <c r="AB66" s="78">
        <f t="shared" si="8"/>
        <v>2</v>
      </c>
      <c r="AC66" s="1"/>
      <c r="AD66" s="1"/>
      <c r="AE66" s="1"/>
      <c r="AF66" s="1"/>
      <c r="AG66" s="1"/>
      <c r="AH66" s="1"/>
      <c r="AI66" s="1"/>
      <c r="AJ66" s="1"/>
    </row>
    <row r="67" spans="1:36" ht="27.6">
      <c r="A67" s="89">
        <v>27</v>
      </c>
      <c r="B67" s="90" t="s">
        <v>76</v>
      </c>
      <c r="C67" s="79"/>
      <c r="D67" s="91"/>
      <c r="E67" s="91">
        <v>2</v>
      </c>
      <c r="F67" s="79"/>
      <c r="G67" s="92"/>
      <c r="H67" s="92"/>
      <c r="I67" s="92"/>
      <c r="J67" s="92"/>
      <c r="K67" s="92"/>
      <c r="L67" s="93"/>
      <c r="M67" s="93"/>
      <c r="N67" s="93">
        <v>30</v>
      </c>
      <c r="O67" s="93"/>
      <c r="P67" s="93">
        <v>2</v>
      </c>
      <c r="Q67" s="94"/>
      <c r="R67" s="94"/>
      <c r="S67" s="94"/>
      <c r="T67" s="94"/>
      <c r="U67" s="94"/>
      <c r="V67" s="95"/>
      <c r="W67" s="95"/>
      <c r="X67" s="95"/>
      <c r="Y67" s="95"/>
      <c r="Z67" s="95"/>
      <c r="AA67" s="78">
        <f t="shared" si="7"/>
        <v>30</v>
      </c>
      <c r="AB67" s="78">
        <f t="shared" si="8"/>
        <v>2</v>
      </c>
      <c r="AC67" s="1"/>
      <c r="AD67" s="1"/>
      <c r="AE67" s="1"/>
      <c r="AF67" s="1"/>
      <c r="AG67" s="1"/>
      <c r="AH67" s="1"/>
      <c r="AI67" s="1"/>
      <c r="AJ67" s="1"/>
    </row>
    <row r="68" spans="1:36" ht="27.6">
      <c r="A68" s="89">
        <v>28</v>
      </c>
      <c r="B68" s="90" t="s">
        <v>77</v>
      </c>
      <c r="C68" s="79"/>
      <c r="D68" s="91"/>
      <c r="E68" s="91">
        <v>2</v>
      </c>
      <c r="F68" s="79"/>
      <c r="G68" s="92"/>
      <c r="H68" s="92"/>
      <c r="I68" s="92"/>
      <c r="J68" s="92"/>
      <c r="K68" s="92"/>
      <c r="L68" s="93"/>
      <c r="M68" s="93">
        <v>30</v>
      </c>
      <c r="N68" s="93"/>
      <c r="O68" s="93"/>
      <c r="P68" s="93">
        <v>2</v>
      </c>
      <c r="Q68" s="94"/>
      <c r="R68" s="94"/>
      <c r="S68" s="94"/>
      <c r="T68" s="94"/>
      <c r="U68" s="94"/>
      <c r="V68" s="95"/>
      <c r="W68" s="95"/>
      <c r="X68" s="95"/>
      <c r="Y68" s="95"/>
      <c r="Z68" s="95"/>
      <c r="AA68" s="78">
        <f t="shared" si="7"/>
        <v>30</v>
      </c>
      <c r="AB68" s="78">
        <f t="shared" si="8"/>
        <v>2</v>
      </c>
      <c r="AC68" s="1"/>
      <c r="AD68" s="1"/>
      <c r="AE68" s="1"/>
      <c r="AF68" s="1"/>
      <c r="AG68" s="1"/>
      <c r="AH68" s="1"/>
      <c r="AI68" s="1"/>
      <c r="AJ68" s="1"/>
    </row>
    <row r="69" spans="1:36">
      <c r="A69" s="89">
        <v>29</v>
      </c>
      <c r="B69" s="90" t="s">
        <v>78</v>
      </c>
      <c r="C69" s="79"/>
      <c r="D69" s="91"/>
      <c r="E69" s="91">
        <v>3</v>
      </c>
      <c r="F69" s="79"/>
      <c r="G69" s="92"/>
      <c r="H69" s="92"/>
      <c r="I69" s="92"/>
      <c r="J69" s="92"/>
      <c r="K69" s="92"/>
      <c r="L69" s="93"/>
      <c r="M69" s="93"/>
      <c r="N69" s="93"/>
      <c r="O69" s="93"/>
      <c r="P69" s="93"/>
      <c r="Q69" s="94">
        <v>30</v>
      </c>
      <c r="R69" s="94"/>
      <c r="S69" s="94"/>
      <c r="T69" s="94"/>
      <c r="U69" s="94">
        <v>2</v>
      </c>
      <c r="V69" s="95"/>
      <c r="W69" s="95"/>
      <c r="X69" s="95"/>
      <c r="Y69" s="95"/>
      <c r="Z69" s="95"/>
      <c r="AA69" s="78">
        <f t="shared" si="7"/>
        <v>30</v>
      </c>
      <c r="AB69" s="78">
        <f t="shared" si="8"/>
        <v>2</v>
      </c>
      <c r="AC69" s="1"/>
      <c r="AD69" s="1"/>
      <c r="AE69" s="1"/>
      <c r="AF69" s="1"/>
      <c r="AG69" s="1"/>
      <c r="AH69" s="1"/>
      <c r="AI69" s="1"/>
      <c r="AJ69" s="1"/>
    </row>
    <row r="70" spans="1:36" ht="41.4">
      <c r="A70" s="89">
        <v>30</v>
      </c>
      <c r="B70" s="90" t="s">
        <v>79</v>
      </c>
      <c r="C70" s="79"/>
      <c r="D70" s="91"/>
      <c r="E70" s="91">
        <v>3</v>
      </c>
      <c r="F70" s="79"/>
      <c r="G70" s="92"/>
      <c r="H70" s="92"/>
      <c r="I70" s="92"/>
      <c r="J70" s="92"/>
      <c r="K70" s="92"/>
      <c r="L70" s="93"/>
      <c r="M70" s="93"/>
      <c r="N70" s="93"/>
      <c r="O70" s="93"/>
      <c r="P70" s="93"/>
      <c r="Q70" s="94">
        <v>15</v>
      </c>
      <c r="R70" s="94"/>
      <c r="S70" s="94"/>
      <c r="T70" s="94"/>
      <c r="U70" s="94">
        <v>1</v>
      </c>
      <c r="V70" s="95"/>
      <c r="W70" s="95"/>
      <c r="X70" s="95"/>
      <c r="Y70" s="95"/>
      <c r="Z70" s="95"/>
      <c r="AA70" s="78">
        <f t="shared" si="7"/>
        <v>15</v>
      </c>
      <c r="AB70" s="78">
        <f t="shared" si="8"/>
        <v>1</v>
      </c>
      <c r="AC70" s="1"/>
      <c r="AD70" s="1"/>
      <c r="AE70" s="1"/>
      <c r="AF70" s="1"/>
      <c r="AG70" s="1"/>
      <c r="AH70" s="1"/>
      <c r="AI70" s="1"/>
      <c r="AJ70" s="1"/>
    </row>
    <row r="71" spans="1:36">
      <c r="A71" s="89">
        <v>31</v>
      </c>
      <c r="B71" s="96" t="s">
        <v>80</v>
      </c>
      <c r="C71" s="79"/>
      <c r="D71" s="91"/>
      <c r="E71" s="91">
        <v>3</v>
      </c>
      <c r="F71" s="79"/>
      <c r="G71" s="92"/>
      <c r="H71" s="92"/>
      <c r="I71" s="92"/>
      <c r="J71" s="92"/>
      <c r="K71" s="92"/>
      <c r="L71" s="93"/>
      <c r="M71" s="93"/>
      <c r="N71" s="93"/>
      <c r="O71" s="93"/>
      <c r="P71" s="93"/>
      <c r="Q71" s="94"/>
      <c r="R71" s="94"/>
      <c r="S71" s="94">
        <v>15</v>
      </c>
      <c r="T71" s="94"/>
      <c r="U71" s="94">
        <v>1</v>
      </c>
      <c r="V71" s="95"/>
      <c r="W71" s="95"/>
      <c r="X71" s="95"/>
      <c r="Y71" s="95"/>
      <c r="Z71" s="95"/>
      <c r="AA71" s="78">
        <f t="shared" si="7"/>
        <v>15</v>
      </c>
      <c r="AB71" s="78">
        <f t="shared" si="8"/>
        <v>1</v>
      </c>
      <c r="AC71" s="1"/>
      <c r="AD71" s="1"/>
      <c r="AE71" s="1"/>
      <c r="AF71" s="1"/>
      <c r="AG71" s="1"/>
      <c r="AH71" s="1"/>
      <c r="AI71" s="1"/>
      <c r="AJ71" s="1"/>
    </row>
    <row r="72" spans="1:36" ht="27.6">
      <c r="A72" s="89">
        <v>32</v>
      </c>
      <c r="B72" s="96" t="s">
        <v>81</v>
      </c>
      <c r="C72" s="79"/>
      <c r="D72" s="91"/>
      <c r="E72" s="91"/>
      <c r="F72" s="91">
        <v>3</v>
      </c>
      <c r="G72" s="92"/>
      <c r="H72" s="92"/>
      <c r="I72" s="92"/>
      <c r="J72" s="92"/>
      <c r="K72" s="92"/>
      <c r="L72" s="93"/>
      <c r="M72" s="93"/>
      <c r="N72" s="93"/>
      <c r="O72" s="93"/>
      <c r="P72" s="93"/>
      <c r="Q72" s="94"/>
      <c r="R72" s="94"/>
      <c r="S72" s="94">
        <v>10</v>
      </c>
      <c r="T72" s="94"/>
      <c r="U72" s="94">
        <v>1</v>
      </c>
      <c r="V72" s="95"/>
      <c r="W72" s="95"/>
      <c r="X72" s="95"/>
      <c r="Y72" s="95"/>
      <c r="Z72" s="95"/>
      <c r="AA72" s="78">
        <f t="shared" si="7"/>
        <v>10</v>
      </c>
      <c r="AB72" s="78">
        <f t="shared" si="8"/>
        <v>1</v>
      </c>
      <c r="AC72" s="1"/>
      <c r="AD72" s="1"/>
      <c r="AE72" s="1"/>
      <c r="AF72" s="1"/>
      <c r="AG72" s="1"/>
      <c r="AH72" s="1"/>
      <c r="AI72" s="1"/>
      <c r="AJ72" s="1"/>
    </row>
    <row r="73" spans="1:36" ht="27.6">
      <c r="A73" s="89">
        <v>33</v>
      </c>
      <c r="B73" s="96" t="s">
        <v>82</v>
      </c>
      <c r="C73" s="79"/>
      <c r="D73" s="91"/>
      <c r="E73" s="91"/>
      <c r="F73" s="91">
        <v>3</v>
      </c>
      <c r="G73" s="92"/>
      <c r="H73" s="92"/>
      <c r="I73" s="92"/>
      <c r="J73" s="92"/>
      <c r="K73" s="92"/>
      <c r="L73" s="93"/>
      <c r="M73" s="93"/>
      <c r="N73" s="93"/>
      <c r="O73" s="93"/>
      <c r="P73" s="93"/>
      <c r="Q73" s="94"/>
      <c r="R73" s="94"/>
      <c r="S73" s="94">
        <v>10</v>
      </c>
      <c r="T73" s="94"/>
      <c r="U73" s="94">
        <v>1</v>
      </c>
      <c r="V73" s="95"/>
      <c r="W73" s="95"/>
      <c r="X73" s="95"/>
      <c r="Y73" s="95"/>
      <c r="Z73" s="95"/>
      <c r="AA73" s="78">
        <f t="shared" si="7"/>
        <v>10</v>
      </c>
      <c r="AB73" s="78">
        <f t="shared" si="8"/>
        <v>1</v>
      </c>
      <c r="AC73" s="1"/>
      <c r="AD73" s="1"/>
      <c r="AE73" s="1"/>
      <c r="AF73" s="1"/>
      <c r="AG73" s="1"/>
      <c r="AH73" s="1"/>
      <c r="AI73" s="1"/>
      <c r="AJ73" s="1"/>
    </row>
    <row r="74" spans="1:36">
      <c r="A74" s="89">
        <v>34</v>
      </c>
      <c r="B74" s="96" t="s">
        <v>120</v>
      </c>
      <c r="C74" s="79"/>
      <c r="D74" s="91"/>
      <c r="E74" s="91"/>
      <c r="F74" s="91">
        <v>3</v>
      </c>
      <c r="G74" s="92"/>
      <c r="H74" s="92"/>
      <c r="I74" s="92"/>
      <c r="J74" s="92"/>
      <c r="K74" s="92"/>
      <c r="L74" s="93"/>
      <c r="M74" s="93"/>
      <c r="N74" s="93"/>
      <c r="O74" s="93"/>
      <c r="P74" s="93"/>
      <c r="Q74" s="94"/>
      <c r="R74" s="94"/>
      <c r="S74" s="94"/>
      <c r="T74" s="94"/>
      <c r="U74" s="94">
        <v>2</v>
      </c>
      <c r="V74" s="95"/>
      <c r="W74" s="95"/>
      <c r="X74" s="95"/>
      <c r="Y74" s="95"/>
      <c r="Z74" s="95"/>
      <c r="AA74" s="78" t="s">
        <v>149</v>
      </c>
      <c r="AB74" s="78">
        <f t="shared" si="8"/>
        <v>2</v>
      </c>
      <c r="AC74" s="1"/>
      <c r="AD74" s="1"/>
      <c r="AE74" s="1"/>
      <c r="AF74" s="1"/>
      <c r="AG74" s="1"/>
      <c r="AH74" s="1"/>
      <c r="AI74" s="1"/>
      <c r="AJ74" s="1"/>
    </row>
    <row r="75" spans="1:36">
      <c r="A75" s="226" t="s">
        <v>45</v>
      </c>
      <c r="B75" s="227"/>
      <c r="C75" s="71"/>
      <c r="D75" s="71"/>
      <c r="E75" s="71"/>
      <c r="F75" s="71"/>
      <c r="G75" s="85">
        <f>SUM(G63:G74)</f>
        <v>0</v>
      </c>
      <c r="H75" s="85">
        <f t="shared" ref="H75:AB75" si="9">SUM(H63:H74)</f>
        <v>0</v>
      </c>
      <c r="I75" s="85">
        <f t="shared" si="9"/>
        <v>0</v>
      </c>
      <c r="J75" s="85">
        <f t="shared" si="9"/>
        <v>0</v>
      </c>
      <c r="K75" s="85">
        <f t="shared" si="9"/>
        <v>0</v>
      </c>
      <c r="L75" s="85">
        <f t="shared" si="9"/>
        <v>120</v>
      </c>
      <c r="M75" s="85">
        <f t="shared" si="9"/>
        <v>30</v>
      </c>
      <c r="N75" s="85">
        <f t="shared" si="9"/>
        <v>30</v>
      </c>
      <c r="O75" s="85">
        <f t="shared" si="9"/>
        <v>0</v>
      </c>
      <c r="P75" s="85">
        <f t="shared" si="9"/>
        <v>12</v>
      </c>
      <c r="Q75" s="85">
        <f t="shared" si="9"/>
        <v>45</v>
      </c>
      <c r="R75" s="85">
        <f t="shared" si="9"/>
        <v>0</v>
      </c>
      <c r="S75" s="85">
        <f t="shared" si="9"/>
        <v>35</v>
      </c>
      <c r="T75" s="85">
        <f t="shared" si="9"/>
        <v>0</v>
      </c>
      <c r="U75" s="85">
        <f t="shared" si="9"/>
        <v>8</v>
      </c>
      <c r="V75" s="85">
        <f t="shared" si="9"/>
        <v>0</v>
      </c>
      <c r="W75" s="85">
        <f t="shared" si="9"/>
        <v>0</v>
      </c>
      <c r="X75" s="85">
        <f t="shared" si="9"/>
        <v>0</v>
      </c>
      <c r="Y75" s="85">
        <f t="shared" si="9"/>
        <v>0</v>
      </c>
      <c r="Z75" s="85">
        <f t="shared" si="9"/>
        <v>0</v>
      </c>
      <c r="AA75" s="85">
        <f t="shared" si="9"/>
        <v>260</v>
      </c>
      <c r="AB75" s="85">
        <f t="shared" si="9"/>
        <v>20</v>
      </c>
      <c r="AC75" s="1"/>
      <c r="AD75" s="1"/>
      <c r="AE75" s="1"/>
      <c r="AF75" s="1"/>
      <c r="AG75" s="1"/>
      <c r="AH75" s="1"/>
      <c r="AI75" s="1"/>
      <c r="AJ75" s="1"/>
    </row>
    <row r="76" spans="1:36">
      <c r="A76" s="225" t="s">
        <v>83</v>
      </c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1"/>
      <c r="AD76" s="1"/>
      <c r="AE76" s="1"/>
      <c r="AF76" s="1"/>
      <c r="AG76" s="1"/>
      <c r="AH76" s="1"/>
      <c r="AI76" s="1"/>
      <c r="AJ76" s="1"/>
    </row>
    <row r="77" spans="1:36">
      <c r="A77" s="65">
        <v>35</v>
      </c>
      <c r="B77" s="62" t="s">
        <v>130</v>
      </c>
      <c r="C77" s="97"/>
      <c r="D77" s="71"/>
      <c r="E77" s="71">
        <v>1.3</v>
      </c>
      <c r="F77" s="70"/>
      <c r="G77" s="74"/>
      <c r="H77" s="74"/>
      <c r="I77" s="74">
        <v>30</v>
      </c>
      <c r="J77" s="74"/>
      <c r="K77" s="74">
        <v>1</v>
      </c>
      <c r="L77" s="75"/>
      <c r="M77" s="75"/>
      <c r="N77" s="75"/>
      <c r="O77" s="75"/>
      <c r="P77" s="75"/>
      <c r="Q77" s="76"/>
      <c r="R77" s="76"/>
      <c r="S77" s="76">
        <v>30</v>
      </c>
      <c r="T77" s="76"/>
      <c r="U77" s="76">
        <v>2</v>
      </c>
      <c r="V77" s="77"/>
      <c r="W77" s="77"/>
      <c r="X77" s="77"/>
      <c r="Y77" s="77"/>
      <c r="Z77" s="77"/>
      <c r="AA77" s="70">
        <f>G77+H77+I77+J77+L77+M77+N77+O77+Q77+R77+S77+T77+V77+W77+X77+Y77</f>
        <v>60</v>
      </c>
      <c r="AB77" s="70">
        <f t="shared" ref="AB77:AB83" si="10">K77+P77+U77+Z77</f>
        <v>3</v>
      </c>
      <c r="AC77" s="1"/>
      <c r="AD77" s="1"/>
      <c r="AE77" s="1"/>
      <c r="AF77" s="1"/>
      <c r="AG77" s="1"/>
      <c r="AH77" s="1"/>
      <c r="AI77" s="1"/>
      <c r="AJ77" s="1"/>
    </row>
    <row r="78" spans="1:36">
      <c r="A78" s="65">
        <v>36</v>
      </c>
      <c r="B78" s="62" t="s">
        <v>132</v>
      </c>
      <c r="C78" s="97"/>
      <c r="D78" s="71"/>
      <c r="E78" s="71">
        <v>1.3</v>
      </c>
      <c r="F78" s="70"/>
      <c r="G78" s="74"/>
      <c r="H78" s="74"/>
      <c r="I78" s="74">
        <v>30</v>
      </c>
      <c r="J78" s="74"/>
      <c r="K78" s="74">
        <v>1</v>
      </c>
      <c r="L78" s="75"/>
      <c r="M78" s="75"/>
      <c r="N78" s="75"/>
      <c r="O78" s="75"/>
      <c r="P78" s="75"/>
      <c r="Q78" s="76"/>
      <c r="R78" s="76"/>
      <c r="S78" s="76">
        <v>30</v>
      </c>
      <c r="T78" s="76"/>
      <c r="U78" s="76">
        <v>2</v>
      </c>
      <c r="V78" s="77"/>
      <c r="W78" s="77"/>
      <c r="X78" s="77"/>
      <c r="Y78" s="77"/>
      <c r="Z78" s="77"/>
      <c r="AA78" s="70">
        <f>G78+H78+I78+J78+L78+M78+N78+O78+Q78+R78+S78+T78+V78+W78+X78+Y78</f>
        <v>60</v>
      </c>
      <c r="AB78" s="70">
        <f t="shared" si="10"/>
        <v>3</v>
      </c>
      <c r="AC78" s="1"/>
      <c r="AD78" s="1"/>
      <c r="AE78" s="1"/>
      <c r="AF78" s="1"/>
      <c r="AG78" s="1"/>
      <c r="AH78" s="1"/>
      <c r="AI78" s="1"/>
      <c r="AJ78" s="1"/>
    </row>
    <row r="79" spans="1:36" ht="27.6">
      <c r="A79" s="65">
        <v>37</v>
      </c>
      <c r="B79" s="62" t="s">
        <v>138</v>
      </c>
      <c r="C79" s="97"/>
      <c r="D79" s="71"/>
      <c r="E79" s="71">
        <v>1.3</v>
      </c>
      <c r="F79" s="70"/>
      <c r="G79" s="74"/>
      <c r="H79" s="74"/>
      <c r="I79" s="74">
        <v>15</v>
      </c>
      <c r="J79" s="74"/>
      <c r="K79" s="74">
        <v>1</v>
      </c>
      <c r="L79" s="75"/>
      <c r="M79" s="75"/>
      <c r="N79" s="75"/>
      <c r="O79" s="75"/>
      <c r="P79" s="75"/>
      <c r="Q79" s="76"/>
      <c r="R79" s="76"/>
      <c r="S79" s="76">
        <v>15</v>
      </c>
      <c r="T79" s="76"/>
      <c r="U79" s="76">
        <v>1</v>
      </c>
      <c r="V79" s="77"/>
      <c r="W79" s="77"/>
      <c r="X79" s="77"/>
      <c r="Y79" s="77"/>
      <c r="Z79" s="77"/>
      <c r="AA79" s="70">
        <f>G79+H79+I79+J79+L79+M79+N79+O79+Q79+R79+S79+T79+V79+W79+X79+Y79</f>
        <v>30</v>
      </c>
      <c r="AB79" s="70">
        <f t="shared" si="10"/>
        <v>2</v>
      </c>
      <c r="AC79" s="1"/>
      <c r="AD79" s="1"/>
      <c r="AE79" s="1"/>
      <c r="AF79" s="1"/>
      <c r="AG79" s="1"/>
      <c r="AH79" s="1"/>
      <c r="AI79" s="1"/>
      <c r="AJ79" s="1"/>
    </row>
    <row r="80" spans="1:36" ht="27.6">
      <c r="A80" s="98">
        <v>38</v>
      </c>
      <c r="B80" s="64" t="s">
        <v>131</v>
      </c>
      <c r="C80" s="97"/>
      <c r="D80" s="71"/>
      <c r="E80" s="71">
        <v>3.4</v>
      </c>
      <c r="F80" s="70"/>
      <c r="G80" s="74"/>
      <c r="H80" s="74"/>
      <c r="I80" s="74"/>
      <c r="J80" s="74"/>
      <c r="K80" s="74"/>
      <c r="L80" s="75"/>
      <c r="M80" s="75"/>
      <c r="N80" s="75"/>
      <c r="O80" s="75"/>
      <c r="P80" s="75"/>
      <c r="Q80" s="76"/>
      <c r="R80" s="76"/>
      <c r="S80" s="76">
        <v>15</v>
      </c>
      <c r="T80" s="76"/>
      <c r="U80" s="76">
        <v>1</v>
      </c>
      <c r="V80" s="77"/>
      <c r="W80" s="77"/>
      <c r="X80" s="77">
        <v>30</v>
      </c>
      <c r="Y80" s="77"/>
      <c r="Z80" s="77">
        <v>2</v>
      </c>
      <c r="AA80" s="70">
        <f t="shared" ref="AA80:AA81" si="11">G80+H80+I80+J80+L80+M80+N80+O80+Q80+R80+S80+T80+V80+W80+X80+Y80</f>
        <v>45</v>
      </c>
      <c r="AB80" s="70">
        <f t="shared" si="10"/>
        <v>3</v>
      </c>
      <c r="AC80" s="1"/>
      <c r="AD80" s="1"/>
      <c r="AE80" s="1"/>
      <c r="AF80" s="1"/>
      <c r="AG80" s="1"/>
      <c r="AH80" s="1"/>
      <c r="AI80" s="1"/>
      <c r="AJ80" s="1"/>
    </row>
    <row r="81" spans="1:36">
      <c r="A81" s="98">
        <v>39</v>
      </c>
      <c r="B81" s="64" t="s">
        <v>121</v>
      </c>
      <c r="C81" s="97"/>
      <c r="D81" s="71"/>
      <c r="E81" s="71">
        <v>3</v>
      </c>
      <c r="F81" s="70"/>
      <c r="G81" s="74"/>
      <c r="H81" s="74"/>
      <c r="I81" s="74"/>
      <c r="J81" s="74"/>
      <c r="K81" s="74"/>
      <c r="L81" s="75"/>
      <c r="M81" s="75"/>
      <c r="N81" s="75"/>
      <c r="O81" s="75"/>
      <c r="P81" s="75"/>
      <c r="Q81" s="76"/>
      <c r="R81" s="76"/>
      <c r="S81" s="76">
        <v>15</v>
      </c>
      <c r="T81" s="76"/>
      <c r="U81" s="76">
        <v>1</v>
      </c>
      <c r="V81" s="77"/>
      <c r="W81" s="77"/>
      <c r="X81" s="77"/>
      <c r="Y81" s="77"/>
      <c r="Z81" s="77"/>
      <c r="AA81" s="70">
        <f t="shared" si="11"/>
        <v>15</v>
      </c>
      <c r="AB81" s="70">
        <f t="shared" si="10"/>
        <v>1</v>
      </c>
      <c r="AC81" s="1"/>
      <c r="AD81" s="1"/>
      <c r="AE81" s="1"/>
      <c r="AF81" s="1"/>
      <c r="AG81" s="1"/>
      <c r="AH81" s="1"/>
      <c r="AI81" s="1"/>
      <c r="AJ81" s="1"/>
    </row>
    <row r="82" spans="1:36">
      <c r="A82" s="65">
        <v>40</v>
      </c>
      <c r="B82" s="62" t="s">
        <v>122</v>
      </c>
      <c r="C82" s="97"/>
      <c r="D82" s="71"/>
      <c r="E82" s="71">
        <v>2.4</v>
      </c>
      <c r="F82" s="70"/>
      <c r="G82" s="74"/>
      <c r="H82" s="74"/>
      <c r="I82" s="74"/>
      <c r="J82" s="74"/>
      <c r="K82" s="74"/>
      <c r="L82" s="75"/>
      <c r="M82" s="75"/>
      <c r="N82" s="75"/>
      <c r="O82" s="75"/>
      <c r="P82" s="75">
        <v>1</v>
      </c>
      <c r="Q82" s="76"/>
      <c r="R82" s="76"/>
      <c r="S82" s="76"/>
      <c r="T82" s="76"/>
      <c r="U82" s="76">
        <v>2</v>
      </c>
      <c r="V82" s="77"/>
      <c r="W82" s="77"/>
      <c r="X82" s="77"/>
      <c r="Y82" s="77"/>
      <c r="Z82" s="77"/>
      <c r="AA82" s="70" t="s">
        <v>123</v>
      </c>
      <c r="AB82" s="70">
        <f t="shared" si="10"/>
        <v>3</v>
      </c>
      <c r="AC82" s="1"/>
      <c r="AD82" s="1"/>
      <c r="AE82" s="1"/>
      <c r="AF82" s="1"/>
      <c r="AG82" s="1"/>
      <c r="AH82" s="1"/>
      <c r="AI82" s="1"/>
      <c r="AJ82" s="1"/>
    </row>
    <row r="83" spans="1:36">
      <c r="A83" s="65">
        <v>41</v>
      </c>
      <c r="B83" s="65" t="s">
        <v>84</v>
      </c>
      <c r="C83" s="97"/>
      <c r="D83" s="71"/>
      <c r="E83" s="71">
        <v>4</v>
      </c>
      <c r="F83" s="70"/>
      <c r="G83" s="74"/>
      <c r="H83" s="74"/>
      <c r="I83" s="74"/>
      <c r="J83" s="74"/>
      <c r="K83" s="74"/>
      <c r="L83" s="75"/>
      <c r="M83" s="75"/>
      <c r="N83" s="75"/>
      <c r="O83" s="75"/>
      <c r="P83" s="75"/>
      <c r="Q83" s="76"/>
      <c r="R83" s="76"/>
      <c r="S83" s="76"/>
      <c r="T83" s="76"/>
      <c r="U83" s="76"/>
      <c r="V83" s="77"/>
      <c r="W83" s="77"/>
      <c r="X83" s="77"/>
      <c r="Y83" s="77"/>
      <c r="Z83" s="77">
        <v>4</v>
      </c>
      <c r="AA83" s="70">
        <f>G83+H83+I83+J83+L83+M83+N83+O83+Q83+R83+S83+T83+V83+W83+X83+Y83</f>
        <v>0</v>
      </c>
      <c r="AB83" s="70">
        <f t="shared" si="10"/>
        <v>4</v>
      </c>
      <c r="AC83" s="1"/>
      <c r="AD83" s="1"/>
      <c r="AE83" s="1"/>
      <c r="AF83" s="1"/>
      <c r="AG83" s="1"/>
      <c r="AH83" s="1"/>
      <c r="AI83" s="1"/>
      <c r="AJ83" s="1"/>
    </row>
    <row r="84" spans="1:36">
      <c r="A84" s="215" t="s">
        <v>125</v>
      </c>
      <c r="B84" s="216"/>
      <c r="C84" s="71"/>
      <c r="D84" s="71"/>
      <c r="E84" s="71"/>
      <c r="F84" s="71"/>
      <c r="G84" s="85">
        <f t="shared" ref="G84:AB84" si="12">SUM(G77:G83)</f>
        <v>0</v>
      </c>
      <c r="H84" s="85">
        <f t="shared" si="12"/>
        <v>0</v>
      </c>
      <c r="I84" s="85">
        <f t="shared" si="12"/>
        <v>75</v>
      </c>
      <c r="J84" s="85">
        <f t="shared" si="12"/>
        <v>0</v>
      </c>
      <c r="K84" s="85">
        <f t="shared" si="12"/>
        <v>3</v>
      </c>
      <c r="L84" s="85">
        <f t="shared" si="12"/>
        <v>0</v>
      </c>
      <c r="M84" s="85">
        <f t="shared" si="12"/>
        <v>0</v>
      </c>
      <c r="N84" s="85">
        <f t="shared" si="12"/>
        <v>0</v>
      </c>
      <c r="O84" s="85">
        <f t="shared" si="12"/>
        <v>0</v>
      </c>
      <c r="P84" s="85">
        <f t="shared" si="12"/>
        <v>1</v>
      </c>
      <c r="Q84" s="85">
        <f t="shared" si="12"/>
        <v>0</v>
      </c>
      <c r="R84" s="85">
        <f t="shared" si="12"/>
        <v>0</v>
      </c>
      <c r="S84" s="85">
        <f t="shared" si="12"/>
        <v>105</v>
      </c>
      <c r="T84" s="85">
        <f t="shared" si="12"/>
        <v>0</v>
      </c>
      <c r="U84" s="85">
        <f t="shared" si="12"/>
        <v>9</v>
      </c>
      <c r="V84" s="85">
        <f t="shared" si="12"/>
        <v>0</v>
      </c>
      <c r="W84" s="85">
        <f t="shared" si="12"/>
        <v>0</v>
      </c>
      <c r="X84" s="85">
        <f t="shared" si="12"/>
        <v>30</v>
      </c>
      <c r="Y84" s="85">
        <f t="shared" si="12"/>
        <v>0</v>
      </c>
      <c r="Z84" s="85">
        <f t="shared" si="12"/>
        <v>6</v>
      </c>
      <c r="AA84" s="85">
        <f t="shared" si="12"/>
        <v>210</v>
      </c>
      <c r="AB84" s="85">
        <f t="shared" si="12"/>
        <v>19</v>
      </c>
      <c r="AC84" s="1"/>
      <c r="AD84" s="1"/>
      <c r="AE84" s="1"/>
      <c r="AF84" s="1"/>
      <c r="AG84" s="1"/>
      <c r="AH84" s="1"/>
      <c r="AI84" s="1"/>
      <c r="AJ84" s="1"/>
    </row>
    <row r="85" spans="1:36">
      <c r="A85" s="206" t="s">
        <v>85</v>
      </c>
      <c r="B85" s="206"/>
      <c r="C85" s="97"/>
      <c r="D85" s="97"/>
      <c r="E85" s="97"/>
      <c r="F85" s="97"/>
      <c r="G85" s="85">
        <f t="shared" ref="G85:AB85" si="13">G84+G75+G59+G53+G36</f>
        <v>100</v>
      </c>
      <c r="H85" s="85">
        <f t="shared" si="13"/>
        <v>0</v>
      </c>
      <c r="I85" s="85">
        <f t="shared" si="13"/>
        <v>180</v>
      </c>
      <c r="J85" s="85">
        <f t="shared" si="13"/>
        <v>30</v>
      </c>
      <c r="K85" s="85">
        <f t="shared" si="13"/>
        <v>26</v>
      </c>
      <c r="L85" s="85">
        <f t="shared" si="13"/>
        <v>195</v>
      </c>
      <c r="M85" s="85">
        <f t="shared" si="13"/>
        <v>30</v>
      </c>
      <c r="N85" s="85">
        <f t="shared" si="13"/>
        <v>225</v>
      </c>
      <c r="O85" s="85">
        <f t="shared" si="13"/>
        <v>30</v>
      </c>
      <c r="P85" s="85">
        <f t="shared" si="13"/>
        <v>34</v>
      </c>
      <c r="Q85" s="85">
        <f t="shared" si="13"/>
        <v>105</v>
      </c>
      <c r="R85" s="85">
        <f t="shared" si="13"/>
        <v>0</v>
      </c>
      <c r="S85" s="85">
        <f t="shared" si="13"/>
        <v>230</v>
      </c>
      <c r="T85" s="85">
        <f t="shared" si="13"/>
        <v>30</v>
      </c>
      <c r="U85" s="85">
        <f t="shared" si="13"/>
        <v>30</v>
      </c>
      <c r="V85" s="85">
        <f t="shared" si="13"/>
        <v>30</v>
      </c>
      <c r="W85" s="85">
        <f t="shared" si="13"/>
        <v>0</v>
      </c>
      <c r="X85" s="85">
        <f t="shared" si="13"/>
        <v>30</v>
      </c>
      <c r="Y85" s="85">
        <f t="shared" si="13"/>
        <v>30</v>
      </c>
      <c r="Z85" s="85">
        <f t="shared" si="13"/>
        <v>30</v>
      </c>
      <c r="AA85" s="85">
        <f t="shared" si="13"/>
        <v>1245</v>
      </c>
      <c r="AB85" s="85">
        <f t="shared" si="13"/>
        <v>120</v>
      </c>
      <c r="AC85" s="1"/>
      <c r="AD85" s="1"/>
      <c r="AE85" s="1"/>
      <c r="AF85" s="1"/>
      <c r="AG85" s="41"/>
      <c r="AH85" s="1"/>
      <c r="AI85" s="1"/>
      <c r="AJ85" s="1"/>
    </row>
    <row r="86" spans="1:36">
      <c r="A86" s="225" t="s">
        <v>147</v>
      </c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1"/>
      <c r="AD86" s="1"/>
      <c r="AE86" s="1"/>
      <c r="AF86" s="1"/>
      <c r="AG86" s="1"/>
      <c r="AH86" s="1"/>
      <c r="AI86" s="1"/>
      <c r="AJ86" s="1"/>
    </row>
    <row r="87" spans="1:36">
      <c r="A87" s="99"/>
      <c r="B87" s="100"/>
      <c r="C87" s="101"/>
      <c r="D87" s="101"/>
      <c r="E87" s="101"/>
      <c r="F87" s="101"/>
      <c r="G87" s="101" t="s">
        <v>126</v>
      </c>
      <c r="H87" s="101"/>
      <c r="I87" s="101"/>
      <c r="J87" s="101"/>
      <c r="K87" s="101"/>
      <c r="L87" s="101"/>
      <c r="M87" s="101"/>
      <c r="N87" s="101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"/>
      <c r="AD87" s="1"/>
      <c r="AE87" s="1"/>
      <c r="AF87" s="1"/>
      <c r="AG87" s="1"/>
      <c r="AH87" s="1"/>
      <c r="AI87" s="1"/>
      <c r="AJ87" s="1"/>
    </row>
    <row r="88" spans="1:36">
      <c r="A88" s="89">
        <v>42</v>
      </c>
      <c r="B88" s="90" t="s">
        <v>72</v>
      </c>
      <c r="C88" s="79"/>
      <c r="D88" s="91"/>
      <c r="E88" s="91">
        <v>2</v>
      </c>
      <c r="F88" s="79"/>
      <c r="G88" s="92"/>
      <c r="H88" s="92"/>
      <c r="I88" s="92"/>
      <c r="J88" s="92"/>
      <c r="K88" s="92"/>
      <c r="L88" s="93">
        <v>30</v>
      </c>
      <c r="M88" s="93"/>
      <c r="N88" s="93"/>
      <c r="O88" s="93"/>
      <c r="P88" s="93">
        <v>2</v>
      </c>
      <c r="Q88" s="94"/>
      <c r="R88" s="94"/>
      <c r="S88" s="94"/>
      <c r="T88" s="94"/>
      <c r="U88" s="94"/>
      <c r="V88" s="95"/>
      <c r="W88" s="95"/>
      <c r="X88" s="95"/>
      <c r="Y88" s="95"/>
      <c r="Z88" s="95"/>
      <c r="AA88" s="78">
        <f t="shared" ref="AA88:AA98" si="14">G88+H88+I88+J88+L88+M88+N88+O88+Q88+R88+S88+T88+V88+W88+X88+Y88</f>
        <v>30</v>
      </c>
      <c r="AB88" s="78">
        <f t="shared" ref="AB88:AB99" si="15">K88+P88+U88+Z88</f>
        <v>2</v>
      </c>
      <c r="AC88" s="1"/>
      <c r="AD88" s="1"/>
      <c r="AE88" s="1"/>
      <c r="AF88" s="1"/>
      <c r="AG88" s="1"/>
      <c r="AH88" s="1"/>
      <c r="AI88" s="1"/>
      <c r="AJ88" s="1"/>
    </row>
    <row r="89" spans="1:36">
      <c r="A89" s="89">
        <v>43</v>
      </c>
      <c r="B89" s="90" t="s">
        <v>73</v>
      </c>
      <c r="C89" s="79"/>
      <c r="D89" s="91"/>
      <c r="E89" s="91">
        <v>2</v>
      </c>
      <c r="F89" s="79"/>
      <c r="G89" s="92"/>
      <c r="H89" s="92"/>
      <c r="I89" s="92"/>
      <c r="J89" s="92"/>
      <c r="K89" s="92"/>
      <c r="L89" s="93">
        <v>30</v>
      </c>
      <c r="M89" s="93"/>
      <c r="N89" s="93"/>
      <c r="O89" s="93"/>
      <c r="P89" s="93">
        <v>2</v>
      </c>
      <c r="Q89" s="94"/>
      <c r="R89" s="94"/>
      <c r="S89" s="94"/>
      <c r="T89" s="94"/>
      <c r="U89" s="94"/>
      <c r="V89" s="95"/>
      <c r="W89" s="95"/>
      <c r="X89" s="95"/>
      <c r="Y89" s="95"/>
      <c r="Z89" s="95"/>
      <c r="AA89" s="78">
        <f t="shared" si="14"/>
        <v>30</v>
      </c>
      <c r="AB89" s="78">
        <f t="shared" si="15"/>
        <v>2</v>
      </c>
      <c r="AC89" s="1"/>
      <c r="AD89" s="1"/>
      <c r="AE89" s="1"/>
      <c r="AF89" s="1"/>
      <c r="AG89" s="1"/>
      <c r="AH89" s="1"/>
      <c r="AI89" s="1"/>
      <c r="AJ89" s="1"/>
    </row>
    <row r="90" spans="1:36">
      <c r="A90" s="89">
        <v>44</v>
      </c>
      <c r="B90" s="96" t="s">
        <v>74</v>
      </c>
      <c r="C90" s="79"/>
      <c r="D90" s="91"/>
      <c r="E90" s="91">
        <v>2</v>
      </c>
      <c r="F90" s="79"/>
      <c r="G90" s="92"/>
      <c r="H90" s="92"/>
      <c r="I90" s="92"/>
      <c r="J90" s="92"/>
      <c r="K90" s="92"/>
      <c r="L90" s="93">
        <v>30</v>
      </c>
      <c r="M90" s="93"/>
      <c r="N90" s="93"/>
      <c r="O90" s="93"/>
      <c r="P90" s="93">
        <v>2</v>
      </c>
      <c r="Q90" s="94"/>
      <c r="R90" s="94"/>
      <c r="S90" s="94"/>
      <c r="T90" s="94"/>
      <c r="U90" s="94"/>
      <c r="V90" s="95"/>
      <c r="W90" s="95"/>
      <c r="X90" s="95"/>
      <c r="Y90" s="95"/>
      <c r="Z90" s="95"/>
      <c r="AA90" s="78">
        <f t="shared" si="14"/>
        <v>30</v>
      </c>
      <c r="AB90" s="78">
        <f t="shared" si="15"/>
        <v>2</v>
      </c>
      <c r="AC90" s="1"/>
      <c r="AD90" s="1"/>
      <c r="AE90" s="1"/>
      <c r="AF90" s="1"/>
      <c r="AG90" s="1"/>
      <c r="AH90" s="1"/>
      <c r="AI90" s="1"/>
      <c r="AJ90" s="1"/>
    </row>
    <row r="91" spans="1:36">
      <c r="A91" s="89">
        <v>45</v>
      </c>
      <c r="B91" s="96" t="s">
        <v>75</v>
      </c>
      <c r="C91" s="79"/>
      <c r="D91" s="91"/>
      <c r="E91" s="91">
        <v>2</v>
      </c>
      <c r="F91" s="79"/>
      <c r="G91" s="92"/>
      <c r="H91" s="92"/>
      <c r="I91" s="92"/>
      <c r="J91" s="92"/>
      <c r="K91" s="92"/>
      <c r="L91" s="93">
        <v>30</v>
      </c>
      <c r="M91" s="93"/>
      <c r="N91" s="93"/>
      <c r="O91" s="93"/>
      <c r="P91" s="93">
        <v>2</v>
      </c>
      <c r="Q91" s="94"/>
      <c r="R91" s="94"/>
      <c r="S91" s="94"/>
      <c r="T91" s="94"/>
      <c r="U91" s="94"/>
      <c r="V91" s="95"/>
      <c r="W91" s="95"/>
      <c r="X91" s="95"/>
      <c r="Y91" s="95"/>
      <c r="Z91" s="95"/>
      <c r="AA91" s="78">
        <f t="shared" si="14"/>
        <v>30</v>
      </c>
      <c r="AB91" s="78">
        <f t="shared" si="15"/>
        <v>2</v>
      </c>
      <c r="AC91" s="1"/>
      <c r="AD91" s="1"/>
      <c r="AE91" s="1"/>
      <c r="AF91" s="1"/>
      <c r="AG91" s="1"/>
      <c r="AH91" s="1"/>
      <c r="AI91" s="1"/>
      <c r="AJ91" s="1"/>
    </row>
    <row r="92" spans="1:36" ht="27.6">
      <c r="A92" s="89">
        <v>46</v>
      </c>
      <c r="B92" s="90" t="s">
        <v>76</v>
      </c>
      <c r="C92" s="79"/>
      <c r="D92" s="91"/>
      <c r="E92" s="91">
        <v>2</v>
      </c>
      <c r="F92" s="79"/>
      <c r="G92" s="92"/>
      <c r="H92" s="92"/>
      <c r="I92" s="92"/>
      <c r="J92" s="92"/>
      <c r="K92" s="92"/>
      <c r="L92" s="93"/>
      <c r="M92" s="93"/>
      <c r="N92" s="93">
        <v>30</v>
      </c>
      <c r="O92" s="93"/>
      <c r="P92" s="93">
        <v>2</v>
      </c>
      <c r="Q92" s="94"/>
      <c r="R92" s="94"/>
      <c r="S92" s="94"/>
      <c r="T92" s="94"/>
      <c r="U92" s="94"/>
      <c r="V92" s="95"/>
      <c r="W92" s="95"/>
      <c r="X92" s="95"/>
      <c r="Y92" s="95"/>
      <c r="Z92" s="95"/>
      <c r="AA92" s="78">
        <f t="shared" si="14"/>
        <v>30</v>
      </c>
      <c r="AB92" s="78">
        <f t="shared" si="15"/>
        <v>2</v>
      </c>
      <c r="AC92" s="1"/>
      <c r="AD92" s="1"/>
      <c r="AE92" s="1"/>
      <c r="AF92" s="1"/>
      <c r="AG92" s="1"/>
      <c r="AH92" s="1"/>
      <c r="AI92" s="1"/>
      <c r="AJ92" s="1"/>
    </row>
    <row r="93" spans="1:36" ht="27.6">
      <c r="A93" s="89">
        <v>47</v>
      </c>
      <c r="B93" s="90" t="s">
        <v>77</v>
      </c>
      <c r="C93" s="79"/>
      <c r="D93" s="91"/>
      <c r="E93" s="91">
        <v>2</v>
      </c>
      <c r="F93" s="79"/>
      <c r="G93" s="92"/>
      <c r="H93" s="92"/>
      <c r="I93" s="92"/>
      <c r="J93" s="92"/>
      <c r="K93" s="92"/>
      <c r="L93" s="93"/>
      <c r="M93" s="93">
        <v>30</v>
      </c>
      <c r="N93" s="93"/>
      <c r="O93" s="93"/>
      <c r="P93" s="93">
        <v>2</v>
      </c>
      <c r="Q93" s="94"/>
      <c r="R93" s="94"/>
      <c r="S93" s="94"/>
      <c r="T93" s="94"/>
      <c r="U93" s="94"/>
      <c r="V93" s="95"/>
      <c r="W93" s="95"/>
      <c r="X93" s="95"/>
      <c r="Y93" s="95"/>
      <c r="Z93" s="95"/>
      <c r="AA93" s="78">
        <f t="shared" si="14"/>
        <v>30</v>
      </c>
      <c r="AB93" s="78">
        <f t="shared" si="15"/>
        <v>2</v>
      </c>
      <c r="AC93" s="1"/>
      <c r="AD93" s="1"/>
      <c r="AE93" s="1"/>
      <c r="AF93" s="1"/>
      <c r="AG93" s="1"/>
      <c r="AH93" s="1"/>
      <c r="AI93" s="1"/>
      <c r="AJ93" s="1"/>
    </row>
    <row r="94" spans="1:36">
      <c r="A94" s="89">
        <v>48</v>
      </c>
      <c r="B94" s="90" t="s">
        <v>78</v>
      </c>
      <c r="C94" s="79"/>
      <c r="D94" s="91"/>
      <c r="E94" s="91">
        <v>3</v>
      </c>
      <c r="F94" s="79"/>
      <c r="G94" s="92"/>
      <c r="H94" s="92"/>
      <c r="I94" s="92"/>
      <c r="J94" s="92"/>
      <c r="K94" s="92"/>
      <c r="L94" s="93"/>
      <c r="M94" s="93"/>
      <c r="N94" s="93"/>
      <c r="O94" s="93"/>
      <c r="P94" s="93"/>
      <c r="Q94" s="94">
        <v>30</v>
      </c>
      <c r="R94" s="94"/>
      <c r="S94" s="94"/>
      <c r="T94" s="94"/>
      <c r="U94" s="94">
        <v>2</v>
      </c>
      <c r="V94" s="95"/>
      <c r="W94" s="95"/>
      <c r="X94" s="95"/>
      <c r="Y94" s="95"/>
      <c r="Z94" s="95"/>
      <c r="AA94" s="78">
        <f t="shared" si="14"/>
        <v>30</v>
      </c>
      <c r="AB94" s="78">
        <f t="shared" si="15"/>
        <v>2</v>
      </c>
      <c r="AC94" s="1"/>
      <c r="AD94" s="1"/>
      <c r="AE94" s="1"/>
      <c r="AF94" s="1"/>
      <c r="AG94" s="1"/>
      <c r="AH94" s="1"/>
      <c r="AI94" s="1"/>
      <c r="AJ94" s="1"/>
    </row>
    <row r="95" spans="1:36" ht="41.4">
      <c r="A95" s="89">
        <v>49</v>
      </c>
      <c r="B95" s="90" t="s">
        <v>79</v>
      </c>
      <c r="C95" s="79"/>
      <c r="D95" s="91"/>
      <c r="E95" s="91">
        <v>3</v>
      </c>
      <c r="F95" s="79"/>
      <c r="G95" s="92"/>
      <c r="H95" s="92"/>
      <c r="I95" s="92"/>
      <c r="J95" s="92"/>
      <c r="K95" s="92"/>
      <c r="L95" s="93"/>
      <c r="M95" s="93"/>
      <c r="N95" s="93"/>
      <c r="O95" s="93"/>
      <c r="P95" s="93"/>
      <c r="Q95" s="94">
        <v>15</v>
      </c>
      <c r="R95" s="94"/>
      <c r="S95" s="94"/>
      <c r="T95" s="94"/>
      <c r="U95" s="94">
        <v>1</v>
      </c>
      <c r="V95" s="95"/>
      <c r="W95" s="95"/>
      <c r="X95" s="95"/>
      <c r="Y95" s="95"/>
      <c r="Z95" s="95"/>
      <c r="AA95" s="78">
        <f t="shared" si="14"/>
        <v>15</v>
      </c>
      <c r="AB95" s="78">
        <f t="shared" si="15"/>
        <v>1</v>
      </c>
      <c r="AC95" s="1"/>
      <c r="AD95" s="1"/>
      <c r="AE95" s="1"/>
      <c r="AF95" s="1"/>
      <c r="AG95" s="1"/>
      <c r="AH95" s="1"/>
      <c r="AI95" s="1"/>
      <c r="AJ95" s="1"/>
    </row>
    <row r="96" spans="1:36">
      <c r="A96" s="89">
        <v>50</v>
      </c>
      <c r="B96" s="96" t="s">
        <v>80</v>
      </c>
      <c r="C96" s="79"/>
      <c r="D96" s="91"/>
      <c r="E96" s="91">
        <v>3</v>
      </c>
      <c r="F96" s="79"/>
      <c r="G96" s="92"/>
      <c r="H96" s="92"/>
      <c r="I96" s="92"/>
      <c r="J96" s="92"/>
      <c r="K96" s="92"/>
      <c r="L96" s="93"/>
      <c r="M96" s="93"/>
      <c r="N96" s="93"/>
      <c r="O96" s="93"/>
      <c r="P96" s="93"/>
      <c r="Q96" s="94"/>
      <c r="R96" s="94"/>
      <c r="S96" s="94">
        <v>15</v>
      </c>
      <c r="T96" s="94"/>
      <c r="U96" s="94">
        <v>1</v>
      </c>
      <c r="V96" s="95"/>
      <c r="W96" s="95"/>
      <c r="X96" s="95"/>
      <c r="Y96" s="95"/>
      <c r="Z96" s="95"/>
      <c r="AA96" s="78">
        <f t="shared" si="14"/>
        <v>15</v>
      </c>
      <c r="AB96" s="78">
        <f t="shared" si="15"/>
        <v>1</v>
      </c>
      <c r="AC96" s="1"/>
      <c r="AD96" s="1"/>
      <c r="AE96" s="1"/>
      <c r="AF96" s="1"/>
      <c r="AG96" s="1"/>
      <c r="AH96" s="1"/>
      <c r="AI96" s="1"/>
      <c r="AJ96" s="1"/>
    </row>
    <row r="97" spans="1:36" ht="27.6">
      <c r="A97" s="89">
        <v>51</v>
      </c>
      <c r="B97" s="96" t="s">
        <v>81</v>
      </c>
      <c r="C97" s="79"/>
      <c r="D97" s="91"/>
      <c r="E97" s="91"/>
      <c r="F97" s="91">
        <v>3</v>
      </c>
      <c r="G97" s="92"/>
      <c r="H97" s="92"/>
      <c r="I97" s="92"/>
      <c r="J97" s="92"/>
      <c r="K97" s="92"/>
      <c r="L97" s="93"/>
      <c r="M97" s="93"/>
      <c r="N97" s="93"/>
      <c r="O97" s="93"/>
      <c r="P97" s="93"/>
      <c r="Q97" s="94"/>
      <c r="R97" s="94"/>
      <c r="S97" s="94">
        <v>10</v>
      </c>
      <c r="T97" s="94"/>
      <c r="U97" s="94">
        <v>1</v>
      </c>
      <c r="V97" s="95"/>
      <c r="W97" s="95"/>
      <c r="X97" s="95"/>
      <c r="Y97" s="95"/>
      <c r="Z97" s="95"/>
      <c r="AA97" s="78">
        <f t="shared" si="14"/>
        <v>10</v>
      </c>
      <c r="AB97" s="78">
        <f t="shared" si="15"/>
        <v>1</v>
      </c>
      <c r="AC97" s="1"/>
      <c r="AD97" s="1"/>
      <c r="AE97" s="1"/>
      <c r="AF97" s="1"/>
      <c r="AG97" s="1"/>
      <c r="AH97" s="1"/>
      <c r="AI97" s="1"/>
      <c r="AJ97" s="1"/>
    </row>
    <row r="98" spans="1:36" ht="27.6">
      <c r="A98" s="89">
        <v>52</v>
      </c>
      <c r="B98" s="96" t="s">
        <v>82</v>
      </c>
      <c r="C98" s="79"/>
      <c r="D98" s="91"/>
      <c r="E98" s="91"/>
      <c r="F98" s="91">
        <v>3</v>
      </c>
      <c r="G98" s="92"/>
      <c r="H98" s="92"/>
      <c r="I98" s="92"/>
      <c r="J98" s="92"/>
      <c r="K98" s="92"/>
      <c r="L98" s="93"/>
      <c r="M98" s="93"/>
      <c r="N98" s="93"/>
      <c r="O98" s="93"/>
      <c r="P98" s="93"/>
      <c r="Q98" s="94"/>
      <c r="R98" s="94"/>
      <c r="S98" s="94">
        <v>10</v>
      </c>
      <c r="T98" s="94"/>
      <c r="U98" s="94">
        <v>1</v>
      </c>
      <c r="V98" s="95"/>
      <c r="W98" s="95"/>
      <c r="X98" s="95"/>
      <c r="Y98" s="95"/>
      <c r="Z98" s="95"/>
      <c r="AA98" s="78">
        <f t="shared" si="14"/>
        <v>10</v>
      </c>
      <c r="AB98" s="78">
        <f t="shared" si="15"/>
        <v>1</v>
      </c>
      <c r="AC98" s="1"/>
      <c r="AD98" s="1"/>
      <c r="AE98" s="1"/>
      <c r="AF98" s="1"/>
      <c r="AG98" s="1"/>
      <c r="AH98" s="1"/>
      <c r="AI98" s="1"/>
      <c r="AJ98" s="1"/>
    </row>
    <row r="99" spans="1:36">
      <c r="A99" s="89">
        <v>53</v>
      </c>
      <c r="B99" s="96" t="s">
        <v>120</v>
      </c>
      <c r="C99" s="79"/>
      <c r="D99" s="91"/>
      <c r="E99" s="91"/>
      <c r="F99" s="91">
        <v>3</v>
      </c>
      <c r="G99" s="92"/>
      <c r="H99" s="92"/>
      <c r="I99" s="92"/>
      <c r="J99" s="92"/>
      <c r="K99" s="92"/>
      <c r="L99" s="93"/>
      <c r="M99" s="93"/>
      <c r="N99" s="93"/>
      <c r="O99" s="93"/>
      <c r="P99" s="93"/>
      <c r="Q99" s="94"/>
      <c r="R99" s="94"/>
      <c r="S99" s="94"/>
      <c r="T99" s="94"/>
      <c r="U99" s="94">
        <v>2</v>
      </c>
      <c r="V99" s="95"/>
      <c r="W99" s="95"/>
      <c r="X99" s="95"/>
      <c r="Y99" s="95"/>
      <c r="Z99" s="95"/>
      <c r="AA99" s="78" t="s">
        <v>149</v>
      </c>
      <c r="AB99" s="78">
        <f t="shared" si="15"/>
        <v>2</v>
      </c>
      <c r="AC99" s="1"/>
      <c r="AD99" s="1"/>
      <c r="AE99" s="1"/>
      <c r="AF99" s="1"/>
      <c r="AG99" s="1"/>
      <c r="AH99" s="1"/>
      <c r="AI99" s="1"/>
      <c r="AJ99" s="1"/>
    </row>
    <row r="100" spans="1:36">
      <c r="A100" s="226" t="s">
        <v>45</v>
      </c>
      <c r="B100" s="227"/>
      <c r="C100" s="71"/>
      <c r="D100" s="71"/>
      <c r="E100" s="71"/>
      <c r="F100" s="71"/>
      <c r="G100" s="85">
        <f>SUM(G88:G99)</f>
        <v>0</v>
      </c>
      <c r="H100" s="85">
        <f t="shared" ref="H100:AB100" si="16">SUM(H88:H99)</f>
        <v>0</v>
      </c>
      <c r="I100" s="85">
        <f t="shared" si="16"/>
        <v>0</v>
      </c>
      <c r="J100" s="85">
        <f t="shared" si="16"/>
        <v>0</v>
      </c>
      <c r="K100" s="85">
        <f t="shared" si="16"/>
        <v>0</v>
      </c>
      <c r="L100" s="85">
        <f t="shared" si="16"/>
        <v>120</v>
      </c>
      <c r="M100" s="85">
        <f t="shared" si="16"/>
        <v>30</v>
      </c>
      <c r="N100" s="85">
        <f t="shared" si="16"/>
        <v>30</v>
      </c>
      <c r="O100" s="85">
        <f t="shared" si="16"/>
        <v>0</v>
      </c>
      <c r="P100" s="85">
        <f t="shared" si="16"/>
        <v>12</v>
      </c>
      <c r="Q100" s="85">
        <f t="shared" si="16"/>
        <v>45</v>
      </c>
      <c r="R100" s="85">
        <f t="shared" si="16"/>
        <v>0</v>
      </c>
      <c r="S100" s="85">
        <f t="shared" si="16"/>
        <v>35</v>
      </c>
      <c r="T100" s="85">
        <f t="shared" si="16"/>
        <v>0</v>
      </c>
      <c r="U100" s="85">
        <f t="shared" si="16"/>
        <v>8</v>
      </c>
      <c r="V100" s="85">
        <f t="shared" si="16"/>
        <v>0</v>
      </c>
      <c r="W100" s="85">
        <f t="shared" si="16"/>
        <v>0</v>
      </c>
      <c r="X100" s="85">
        <f t="shared" si="16"/>
        <v>0</v>
      </c>
      <c r="Y100" s="85">
        <f t="shared" si="16"/>
        <v>0</v>
      </c>
      <c r="Z100" s="85">
        <f t="shared" si="16"/>
        <v>0</v>
      </c>
      <c r="AA100" s="85">
        <f t="shared" si="16"/>
        <v>260</v>
      </c>
      <c r="AB100" s="85">
        <f t="shared" si="16"/>
        <v>20</v>
      </c>
      <c r="AC100" s="1"/>
      <c r="AD100" s="1"/>
      <c r="AE100" s="1"/>
      <c r="AF100" s="1"/>
      <c r="AG100" s="1"/>
      <c r="AH100" s="1"/>
      <c r="AI100" s="1"/>
      <c r="AJ100" s="1"/>
    </row>
    <row r="101" spans="1:36">
      <c r="A101" s="225" t="s">
        <v>124</v>
      </c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1"/>
      <c r="AD101" s="1"/>
      <c r="AE101" s="1"/>
      <c r="AF101" s="1"/>
      <c r="AG101" s="1"/>
      <c r="AH101" s="1"/>
      <c r="AI101" s="1"/>
      <c r="AJ101" s="1"/>
    </row>
    <row r="102" spans="1:36">
      <c r="A102" s="65">
        <v>54</v>
      </c>
      <c r="B102" s="62" t="s">
        <v>134</v>
      </c>
      <c r="C102" s="97"/>
      <c r="D102" s="71"/>
      <c r="E102" s="71">
        <v>1</v>
      </c>
      <c r="F102" s="70"/>
      <c r="G102" s="74"/>
      <c r="H102" s="74"/>
      <c r="I102" s="74"/>
      <c r="J102" s="74"/>
      <c r="K102" s="74"/>
      <c r="L102" s="75"/>
      <c r="M102" s="75"/>
      <c r="N102" s="75"/>
      <c r="O102" s="75"/>
      <c r="P102" s="75"/>
      <c r="Q102" s="76"/>
      <c r="R102" s="76"/>
      <c r="S102" s="76">
        <v>15</v>
      </c>
      <c r="T102" s="76"/>
      <c r="U102" s="76">
        <v>1</v>
      </c>
      <c r="V102" s="77"/>
      <c r="W102" s="77"/>
      <c r="X102" s="77"/>
      <c r="Y102" s="77"/>
      <c r="Z102" s="77"/>
      <c r="AA102" s="70">
        <f>G102+H102+I102+J102+L102+M102+N102+O102+Q102+R102+S102+T102+V102+W102+X102+Y102</f>
        <v>15</v>
      </c>
      <c r="AB102" s="70">
        <f t="shared" ref="AB102:AB108" si="17">K102+P102+U102+Z102</f>
        <v>1</v>
      </c>
      <c r="AC102" s="1"/>
      <c r="AD102" s="1"/>
      <c r="AE102" s="1"/>
      <c r="AF102" s="1"/>
      <c r="AG102" s="1"/>
      <c r="AH102" s="1"/>
      <c r="AI102" s="1"/>
      <c r="AJ102" s="1"/>
    </row>
    <row r="103" spans="1:36" ht="27.6">
      <c r="A103" s="65">
        <v>55</v>
      </c>
      <c r="B103" s="62" t="s">
        <v>133</v>
      </c>
      <c r="C103" s="97"/>
      <c r="D103" s="71"/>
      <c r="E103" s="71">
        <v>1</v>
      </c>
      <c r="F103" s="70"/>
      <c r="G103" s="74"/>
      <c r="H103" s="74"/>
      <c r="I103" s="74">
        <v>15</v>
      </c>
      <c r="J103" s="74"/>
      <c r="K103" s="74">
        <v>1</v>
      </c>
      <c r="L103" s="75"/>
      <c r="M103" s="75"/>
      <c r="N103" s="75"/>
      <c r="O103" s="75"/>
      <c r="P103" s="75"/>
      <c r="Q103" s="76"/>
      <c r="R103" s="76"/>
      <c r="S103" s="76"/>
      <c r="T103" s="76"/>
      <c r="U103" s="76"/>
      <c r="V103" s="77"/>
      <c r="W103" s="77"/>
      <c r="X103" s="77"/>
      <c r="Y103" s="77"/>
      <c r="Z103" s="77"/>
      <c r="AA103" s="70">
        <f>G103+H103+I103+J103+L103+M103+N103+O103+Q103+R103+S103+T103+V103+W103+X103+Y103</f>
        <v>15</v>
      </c>
      <c r="AB103" s="70">
        <f t="shared" si="17"/>
        <v>1</v>
      </c>
      <c r="AC103" s="1"/>
      <c r="AD103" s="1"/>
      <c r="AE103" s="1"/>
      <c r="AF103" s="1"/>
      <c r="AG103" s="1"/>
      <c r="AH103" s="1"/>
      <c r="AI103" s="1"/>
      <c r="AJ103" s="1"/>
    </row>
    <row r="104" spans="1:36" ht="27.6">
      <c r="A104" s="65">
        <v>56</v>
      </c>
      <c r="B104" s="62" t="s">
        <v>128</v>
      </c>
      <c r="C104" s="97"/>
      <c r="D104" s="71"/>
      <c r="E104" s="71">
        <v>1</v>
      </c>
      <c r="F104" s="70"/>
      <c r="G104" s="74"/>
      <c r="H104" s="74"/>
      <c r="I104" s="74"/>
      <c r="J104" s="74"/>
      <c r="K104" s="74"/>
      <c r="L104" s="75"/>
      <c r="M104" s="75"/>
      <c r="N104" s="75">
        <v>30</v>
      </c>
      <c r="O104" s="75"/>
      <c r="P104" s="75">
        <v>1</v>
      </c>
      <c r="Q104" s="76"/>
      <c r="R104" s="76"/>
      <c r="S104" s="76"/>
      <c r="T104" s="76"/>
      <c r="U104" s="76"/>
      <c r="V104" s="77"/>
      <c r="W104" s="77"/>
      <c r="X104" s="77"/>
      <c r="Y104" s="77"/>
      <c r="Z104" s="77"/>
      <c r="AA104" s="70">
        <f>G104+H104+I104+J104+L104+M104+N104+O104+Q104+R104+S104+T104+V104+W104+X104+Y104</f>
        <v>30</v>
      </c>
      <c r="AB104" s="70">
        <f t="shared" si="17"/>
        <v>1</v>
      </c>
      <c r="AC104" s="1"/>
      <c r="AD104" s="1"/>
      <c r="AE104" s="1"/>
      <c r="AF104" s="1"/>
      <c r="AG104" s="1"/>
      <c r="AH104" s="1"/>
      <c r="AI104" s="1"/>
      <c r="AJ104" s="1"/>
    </row>
    <row r="105" spans="1:36" ht="27.6">
      <c r="A105" s="65">
        <v>57</v>
      </c>
      <c r="B105" s="62" t="s">
        <v>129</v>
      </c>
      <c r="C105" s="97"/>
      <c r="D105" s="71"/>
      <c r="E105" s="71" t="s">
        <v>145</v>
      </c>
      <c r="F105" s="70"/>
      <c r="G105" s="74"/>
      <c r="H105" s="74"/>
      <c r="I105" s="74"/>
      <c r="J105" s="74"/>
      <c r="K105" s="74"/>
      <c r="L105" s="75"/>
      <c r="M105" s="75"/>
      <c r="N105" s="75">
        <v>30</v>
      </c>
      <c r="O105" s="75"/>
      <c r="P105" s="75">
        <v>1</v>
      </c>
      <c r="Q105" s="76"/>
      <c r="R105" s="76"/>
      <c r="S105" s="76">
        <v>45</v>
      </c>
      <c r="T105" s="76"/>
      <c r="U105" s="76">
        <v>3</v>
      </c>
      <c r="V105" s="77"/>
      <c r="W105" s="77"/>
      <c r="X105" s="77">
        <v>15</v>
      </c>
      <c r="Y105" s="77"/>
      <c r="Z105" s="77">
        <v>1</v>
      </c>
      <c r="AA105" s="70">
        <f>G105+H105+I105+J105+L105+M105+N105+O105+Q105+R105+S105+T105+V105+W105+X105+Y105</f>
        <v>90</v>
      </c>
      <c r="AB105" s="70">
        <f t="shared" si="17"/>
        <v>5</v>
      </c>
      <c r="AC105" s="1"/>
      <c r="AD105" s="1"/>
      <c r="AE105" s="1"/>
      <c r="AF105" s="1"/>
      <c r="AG105" s="1"/>
      <c r="AH105" s="1"/>
      <c r="AI105" s="1"/>
      <c r="AJ105" s="1"/>
    </row>
    <row r="106" spans="1:36" ht="27.6">
      <c r="A106" s="65">
        <v>58</v>
      </c>
      <c r="B106" s="63" t="s">
        <v>86</v>
      </c>
      <c r="C106" s="97"/>
      <c r="D106" s="71"/>
      <c r="E106" s="71">
        <v>2.2999999999999998</v>
      </c>
      <c r="F106" s="70"/>
      <c r="G106" s="74"/>
      <c r="H106" s="74"/>
      <c r="I106" s="74"/>
      <c r="J106" s="74"/>
      <c r="K106" s="74"/>
      <c r="L106" s="75"/>
      <c r="M106" s="75"/>
      <c r="N106" s="75">
        <v>30</v>
      </c>
      <c r="O106" s="75"/>
      <c r="P106" s="75">
        <v>1</v>
      </c>
      <c r="Q106" s="76"/>
      <c r="R106" s="76"/>
      <c r="S106" s="76">
        <v>30</v>
      </c>
      <c r="T106" s="76"/>
      <c r="U106" s="76">
        <v>2</v>
      </c>
      <c r="V106" s="77"/>
      <c r="W106" s="77"/>
      <c r="X106" s="77"/>
      <c r="Y106" s="77"/>
      <c r="Z106" s="77"/>
      <c r="AA106" s="70">
        <f>G106+H106+I106+J106+L106+M106+N106+O106+Q106+R106+S106+T106+V106+W106+X106+Y106</f>
        <v>60</v>
      </c>
      <c r="AB106" s="70">
        <f t="shared" si="17"/>
        <v>3</v>
      </c>
      <c r="AC106" s="1"/>
      <c r="AD106" s="1"/>
      <c r="AE106" s="1"/>
      <c r="AF106" s="1"/>
      <c r="AG106" s="1"/>
      <c r="AH106" s="1"/>
      <c r="AI106" s="1"/>
      <c r="AJ106" s="1"/>
    </row>
    <row r="107" spans="1:36">
      <c r="A107" s="65">
        <v>59</v>
      </c>
      <c r="B107" s="62" t="s">
        <v>127</v>
      </c>
      <c r="C107" s="97"/>
      <c r="D107" s="71"/>
      <c r="E107" s="71"/>
      <c r="F107" s="71">
        <v>3.4</v>
      </c>
      <c r="G107" s="74"/>
      <c r="H107" s="74"/>
      <c r="I107" s="74"/>
      <c r="J107" s="74"/>
      <c r="K107" s="74"/>
      <c r="L107" s="75"/>
      <c r="M107" s="75"/>
      <c r="N107" s="75"/>
      <c r="O107" s="75"/>
      <c r="P107" s="75"/>
      <c r="Q107" s="76"/>
      <c r="R107" s="76"/>
      <c r="S107" s="76"/>
      <c r="T107" s="76"/>
      <c r="U107" s="76">
        <v>1</v>
      </c>
      <c r="V107" s="77"/>
      <c r="W107" s="77"/>
      <c r="X107" s="77"/>
      <c r="Y107" s="77"/>
      <c r="Z107" s="77">
        <v>3</v>
      </c>
      <c r="AA107" s="70" t="s">
        <v>123</v>
      </c>
      <c r="AB107" s="70">
        <f t="shared" si="17"/>
        <v>4</v>
      </c>
      <c r="AC107" s="1"/>
      <c r="AD107" s="1"/>
      <c r="AE107" s="1"/>
      <c r="AF107" s="1"/>
      <c r="AG107" s="1"/>
      <c r="AH107" s="1"/>
      <c r="AI107" s="1"/>
      <c r="AJ107" s="1"/>
    </row>
    <row r="108" spans="1:36">
      <c r="A108" s="65">
        <v>60</v>
      </c>
      <c r="B108" s="65" t="s">
        <v>84</v>
      </c>
      <c r="C108" s="97"/>
      <c r="D108" s="71">
        <v>4</v>
      </c>
      <c r="E108" s="71"/>
      <c r="F108" s="70"/>
      <c r="G108" s="74"/>
      <c r="H108" s="74"/>
      <c r="I108" s="74"/>
      <c r="J108" s="74"/>
      <c r="K108" s="74"/>
      <c r="L108" s="75"/>
      <c r="M108" s="75"/>
      <c r="N108" s="75"/>
      <c r="O108" s="75"/>
      <c r="P108" s="75"/>
      <c r="Q108" s="76"/>
      <c r="R108" s="76"/>
      <c r="S108" s="76"/>
      <c r="T108" s="76"/>
      <c r="U108" s="76"/>
      <c r="V108" s="77"/>
      <c r="W108" s="77"/>
      <c r="X108" s="77"/>
      <c r="Y108" s="77"/>
      <c r="Z108" s="77">
        <v>4</v>
      </c>
      <c r="AA108" s="70">
        <f>G108+H108+I108+J108+L108+M108+N108+O108+Q108+R108+S108+T108+V108+W108+X108+Y108</f>
        <v>0</v>
      </c>
      <c r="AB108" s="70">
        <f t="shared" si="17"/>
        <v>4</v>
      </c>
      <c r="AC108" s="1"/>
      <c r="AD108" s="1"/>
      <c r="AE108" s="1"/>
      <c r="AF108" s="1"/>
      <c r="AG108" s="1"/>
      <c r="AH108" s="1"/>
      <c r="AI108" s="1"/>
      <c r="AJ108" s="1"/>
    </row>
    <row r="109" spans="1:36">
      <c r="A109" s="215" t="s">
        <v>45</v>
      </c>
      <c r="B109" s="216"/>
      <c r="C109" s="71"/>
      <c r="D109" s="71"/>
      <c r="E109" s="71"/>
      <c r="F109" s="71"/>
      <c r="G109" s="85">
        <f t="shared" ref="G109:AB109" si="18">SUM(G101:G108)</f>
        <v>0</v>
      </c>
      <c r="H109" s="85">
        <f t="shared" si="18"/>
        <v>0</v>
      </c>
      <c r="I109" s="85">
        <f t="shared" si="18"/>
        <v>15</v>
      </c>
      <c r="J109" s="85">
        <f t="shared" si="18"/>
        <v>0</v>
      </c>
      <c r="K109" s="85">
        <f t="shared" si="18"/>
        <v>1</v>
      </c>
      <c r="L109" s="86">
        <f t="shared" si="18"/>
        <v>0</v>
      </c>
      <c r="M109" s="86">
        <f t="shared" si="18"/>
        <v>0</v>
      </c>
      <c r="N109" s="86">
        <f t="shared" si="18"/>
        <v>90</v>
      </c>
      <c r="O109" s="86">
        <f t="shared" si="18"/>
        <v>0</v>
      </c>
      <c r="P109" s="86">
        <f t="shared" si="18"/>
        <v>3</v>
      </c>
      <c r="Q109" s="87">
        <f t="shared" si="18"/>
        <v>0</v>
      </c>
      <c r="R109" s="87">
        <f t="shared" si="18"/>
        <v>0</v>
      </c>
      <c r="S109" s="87">
        <f t="shared" si="18"/>
        <v>90</v>
      </c>
      <c r="T109" s="87">
        <f t="shared" si="18"/>
        <v>0</v>
      </c>
      <c r="U109" s="87">
        <f t="shared" si="18"/>
        <v>7</v>
      </c>
      <c r="V109" s="88">
        <f t="shared" si="18"/>
        <v>0</v>
      </c>
      <c r="W109" s="88">
        <f t="shared" si="18"/>
        <v>0</v>
      </c>
      <c r="X109" s="88">
        <f t="shared" si="18"/>
        <v>15</v>
      </c>
      <c r="Y109" s="88">
        <f t="shared" si="18"/>
        <v>0</v>
      </c>
      <c r="Z109" s="88">
        <f t="shared" si="18"/>
        <v>8</v>
      </c>
      <c r="AA109" s="71">
        <f t="shared" si="18"/>
        <v>210</v>
      </c>
      <c r="AB109" s="71">
        <f t="shared" si="18"/>
        <v>19</v>
      </c>
      <c r="AC109" s="1"/>
      <c r="AD109" s="1"/>
      <c r="AE109" s="1"/>
      <c r="AF109" s="1"/>
      <c r="AG109" s="1"/>
      <c r="AH109" s="1"/>
      <c r="AI109" s="1"/>
      <c r="AJ109" s="1"/>
    </row>
    <row r="110" spans="1:36" ht="33" customHeight="1">
      <c r="A110" s="206" t="s">
        <v>146</v>
      </c>
      <c r="B110" s="206"/>
      <c r="C110" s="102"/>
      <c r="D110" s="102"/>
      <c r="E110" s="102"/>
      <c r="F110" s="102"/>
      <c r="G110" s="85">
        <f t="shared" ref="G110:AA110" si="19">G59+G36+G53+G109+G100</f>
        <v>100</v>
      </c>
      <c r="H110" s="85">
        <f t="shared" si="19"/>
        <v>0</v>
      </c>
      <c r="I110" s="85">
        <f t="shared" si="19"/>
        <v>120</v>
      </c>
      <c r="J110" s="85">
        <f t="shared" si="19"/>
        <v>30</v>
      </c>
      <c r="K110" s="85">
        <f t="shared" si="19"/>
        <v>24</v>
      </c>
      <c r="L110" s="85">
        <f t="shared" si="19"/>
        <v>195</v>
      </c>
      <c r="M110" s="85">
        <f t="shared" si="19"/>
        <v>30</v>
      </c>
      <c r="N110" s="85">
        <f t="shared" si="19"/>
        <v>315</v>
      </c>
      <c r="O110" s="85">
        <f t="shared" si="19"/>
        <v>30</v>
      </c>
      <c r="P110" s="85">
        <f t="shared" si="19"/>
        <v>36</v>
      </c>
      <c r="Q110" s="85">
        <f t="shared" si="19"/>
        <v>105</v>
      </c>
      <c r="R110" s="85">
        <f t="shared" si="19"/>
        <v>0</v>
      </c>
      <c r="S110" s="85">
        <f t="shared" si="19"/>
        <v>215</v>
      </c>
      <c r="T110" s="85">
        <f t="shared" si="19"/>
        <v>30</v>
      </c>
      <c r="U110" s="85">
        <f t="shared" si="19"/>
        <v>28</v>
      </c>
      <c r="V110" s="85">
        <f t="shared" si="19"/>
        <v>30</v>
      </c>
      <c r="W110" s="85">
        <f t="shared" si="19"/>
        <v>0</v>
      </c>
      <c r="X110" s="85">
        <f t="shared" si="19"/>
        <v>15</v>
      </c>
      <c r="Y110" s="85">
        <f t="shared" si="19"/>
        <v>30</v>
      </c>
      <c r="Z110" s="85">
        <f t="shared" si="19"/>
        <v>32</v>
      </c>
      <c r="AA110" s="85">
        <f t="shared" si="19"/>
        <v>1245</v>
      </c>
      <c r="AB110" s="85">
        <f>AB59+AB36+AB53+AB109+AB100</f>
        <v>120</v>
      </c>
      <c r="AC110" s="1"/>
      <c r="AD110" s="1"/>
      <c r="AE110" s="1"/>
      <c r="AF110" s="1"/>
      <c r="AG110" s="1"/>
      <c r="AH110" s="1"/>
      <c r="AI110" s="1"/>
      <c r="AJ110" s="1"/>
    </row>
    <row r="111" spans="1:36">
      <c r="A111" s="212" t="s">
        <v>136</v>
      </c>
      <c r="B111" s="213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1"/>
      <c r="AD111" s="1"/>
      <c r="AE111" s="1"/>
      <c r="AF111" s="1"/>
      <c r="AG111" s="1"/>
      <c r="AH111" s="1"/>
      <c r="AI111" s="1"/>
      <c r="AJ111" s="1"/>
    </row>
    <row r="112" spans="1:36">
      <c r="A112" s="103">
        <v>61</v>
      </c>
      <c r="B112" s="63" t="s">
        <v>87</v>
      </c>
      <c r="C112" s="97"/>
      <c r="D112" s="71"/>
      <c r="E112" s="71">
        <v>1.3</v>
      </c>
      <c r="F112" s="70"/>
      <c r="G112" s="74"/>
      <c r="H112" s="74"/>
      <c r="I112" s="74">
        <v>20</v>
      </c>
      <c r="J112" s="74"/>
      <c r="K112" s="74">
        <v>3</v>
      </c>
      <c r="L112" s="75"/>
      <c r="M112" s="75"/>
      <c r="N112" s="75"/>
      <c r="O112" s="75"/>
      <c r="P112" s="75"/>
      <c r="Q112" s="76"/>
      <c r="R112" s="76"/>
      <c r="S112" s="76">
        <v>15</v>
      </c>
      <c r="T112" s="76"/>
      <c r="U112" s="76">
        <v>3</v>
      </c>
      <c r="V112" s="77"/>
      <c r="W112" s="77"/>
      <c r="X112" s="77"/>
      <c r="Y112" s="77"/>
      <c r="Z112" s="77"/>
      <c r="AA112" s="70">
        <f t="shared" ref="AA112:AA117" si="20">G112+H112+I112+J112+L112+M112+N112+O112+Q112+R112+S112+T112+V112+W112+X112+Y112</f>
        <v>35</v>
      </c>
      <c r="AB112" s="70">
        <f t="shared" ref="AB112:AB119" si="21">K112+P112+U112+Z112</f>
        <v>6</v>
      </c>
      <c r="AC112" s="1"/>
      <c r="AD112" s="1"/>
      <c r="AE112" s="1"/>
      <c r="AF112" s="1"/>
      <c r="AG112" s="1"/>
      <c r="AH112" s="1"/>
      <c r="AI112" s="1"/>
      <c r="AJ112" s="1"/>
    </row>
    <row r="113" spans="1:36">
      <c r="A113" s="103">
        <f>A112+1</f>
        <v>62</v>
      </c>
      <c r="B113" s="63" t="s">
        <v>88</v>
      </c>
      <c r="C113" s="97"/>
      <c r="D113" s="71"/>
      <c r="E113" s="71">
        <v>1</v>
      </c>
      <c r="F113" s="70"/>
      <c r="G113" s="74"/>
      <c r="H113" s="74"/>
      <c r="I113" s="74">
        <v>15</v>
      </c>
      <c r="J113" s="74"/>
      <c r="K113" s="74">
        <v>2</v>
      </c>
      <c r="L113" s="75"/>
      <c r="M113" s="75"/>
      <c r="N113" s="75"/>
      <c r="O113" s="75"/>
      <c r="P113" s="75"/>
      <c r="Q113" s="76"/>
      <c r="R113" s="76"/>
      <c r="S113" s="76"/>
      <c r="T113" s="76"/>
      <c r="U113" s="76"/>
      <c r="V113" s="77"/>
      <c r="W113" s="77"/>
      <c r="X113" s="77"/>
      <c r="Y113" s="77"/>
      <c r="Z113" s="77"/>
      <c r="AA113" s="70">
        <f t="shared" si="20"/>
        <v>15</v>
      </c>
      <c r="AB113" s="70">
        <f t="shared" si="21"/>
        <v>2</v>
      </c>
      <c r="AC113" s="1"/>
      <c r="AD113" s="1"/>
      <c r="AE113" s="1"/>
      <c r="AF113" s="1"/>
      <c r="AG113" s="1"/>
      <c r="AH113" s="1"/>
      <c r="AI113" s="1"/>
      <c r="AJ113" s="1"/>
    </row>
    <row r="114" spans="1:36">
      <c r="A114" s="103">
        <f>A113+1</f>
        <v>63</v>
      </c>
      <c r="B114" s="66" t="s">
        <v>89</v>
      </c>
      <c r="C114" s="104"/>
      <c r="D114" s="105"/>
      <c r="E114" s="71">
        <v>1.2</v>
      </c>
      <c r="F114" s="70"/>
      <c r="G114" s="74"/>
      <c r="H114" s="74"/>
      <c r="I114" s="74">
        <v>15</v>
      </c>
      <c r="J114" s="74"/>
      <c r="K114" s="74">
        <v>3</v>
      </c>
      <c r="L114" s="75"/>
      <c r="M114" s="75"/>
      <c r="N114" s="75">
        <v>15</v>
      </c>
      <c r="O114" s="75"/>
      <c r="P114" s="75">
        <v>3</v>
      </c>
      <c r="Q114" s="76"/>
      <c r="R114" s="76"/>
      <c r="S114" s="76"/>
      <c r="T114" s="76"/>
      <c r="U114" s="76"/>
      <c r="V114" s="77"/>
      <c r="W114" s="77"/>
      <c r="X114" s="77"/>
      <c r="Y114" s="77"/>
      <c r="Z114" s="77"/>
      <c r="AA114" s="70">
        <f t="shared" si="20"/>
        <v>30</v>
      </c>
      <c r="AB114" s="70">
        <f t="shared" si="21"/>
        <v>6</v>
      </c>
      <c r="AC114" s="42"/>
      <c r="AD114" s="42"/>
      <c r="AE114" s="42"/>
      <c r="AF114" s="42"/>
      <c r="AG114" s="43"/>
      <c r="AH114" s="42"/>
      <c r="AI114" s="42"/>
      <c r="AJ114" s="42"/>
    </row>
    <row r="115" spans="1:36">
      <c r="A115" s="103">
        <f t="shared" ref="A115:A119" si="22">A114+1</f>
        <v>64</v>
      </c>
      <c r="B115" s="44" t="s">
        <v>90</v>
      </c>
      <c r="C115" s="104"/>
      <c r="D115" s="106"/>
      <c r="E115" s="107">
        <v>2</v>
      </c>
      <c r="F115" s="97"/>
      <c r="G115" s="108"/>
      <c r="H115" s="108"/>
      <c r="I115" s="108"/>
      <c r="J115" s="108"/>
      <c r="K115" s="108"/>
      <c r="L115" s="109"/>
      <c r="M115" s="109"/>
      <c r="N115" s="109">
        <v>20</v>
      </c>
      <c r="O115" s="109"/>
      <c r="P115" s="109">
        <v>3</v>
      </c>
      <c r="Q115" s="110"/>
      <c r="R115" s="110"/>
      <c r="S115" s="110"/>
      <c r="T115" s="110"/>
      <c r="U115" s="110"/>
      <c r="V115" s="111"/>
      <c r="W115" s="111"/>
      <c r="X115" s="111"/>
      <c r="Y115" s="111"/>
      <c r="Z115" s="111"/>
      <c r="AA115" s="70">
        <f t="shared" si="20"/>
        <v>20</v>
      </c>
      <c r="AB115" s="70">
        <f t="shared" si="21"/>
        <v>3</v>
      </c>
      <c r="AC115" s="45"/>
      <c r="AD115" s="45"/>
      <c r="AE115" s="45"/>
      <c r="AF115" s="45"/>
      <c r="AG115" s="46"/>
      <c r="AH115" s="45"/>
      <c r="AI115" s="45"/>
      <c r="AJ115" s="45"/>
    </row>
    <row r="116" spans="1:36">
      <c r="A116" s="103">
        <f t="shared" si="22"/>
        <v>65</v>
      </c>
      <c r="B116" s="67" t="s">
        <v>91</v>
      </c>
      <c r="C116" s="104"/>
      <c r="D116" s="105"/>
      <c r="E116" s="71">
        <v>2.2999999999999998</v>
      </c>
      <c r="F116" s="70"/>
      <c r="G116" s="74"/>
      <c r="H116" s="74"/>
      <c r="I116" s="74"/>
      <c r="J116" s="74"/>
      <c r="K116" s="74"/>
      <c r="L116" s="75"/>
      <c r="M116" s="75"/>
      <c r="N116" s="75">
        <v>15</v>
      </c>
      <c r="O116" s="75"/>
      <c r="P116" s="75">
        <v>2</v>
      </c>
      <c r="Q116" s="76"/>
      <c r="R116" s="76"/>
      <c r="S116" s="76">
        <v>10</v>
      </c>
      <c r="T116" s="76"/>
      <c r="U116" s="76">
        <v>2</v>
      </c>
      <c r="V116" s="77"/>
      <c r="W116" s="77"/>
      <c r="X116" s="77"/>
      <c r="Y116" s="77"/>
      <c r="Z116" s="77"/>
      <c r="AA116" s="70">
        <f t="shared" si="20"/>
        <v>25</v>
      </c>
      <c r="AB116" s="70">
        <f t="shared" si="21"/>
        <v>4</v>
      </c>
      <c r="AC116" s="42"/>
      <c r="AD116" s="42"/>
      <c r="AE116" s="42"/>
      <c r="AF116" s="42"/>
      <c r="AG116" s="43"/>
      <c r="AH116" s="42"/>
      <c r="AI116" s="42"/>
      <c r="AJ116" s="42"/>
    </row>
    <row r="117" spans="1:36">
      <c r="A117" s="103">
        <f t="shared" si="22"/>
        <v>66</v>
      </c>
      <c r="B117" s="67" t="s">
        <v>92</v>
      </c>
      <c r="C117" s="104"/>
      <c r="D117" s="105"/>
      <c r="E117" s="71">
        <v>3</v>
      </c>
      <c r="F117" s="70"/>
      <c r="G117" s="74"/>
      <c r="H117" s="74"/>
      <c r="I117" s="74"/>
      <c r="J117" s="74"/>
      <c r="K117" s="74"/>
      <c r="L117" s="75"/>
      <c r="M117" s="75"/>
      <c r="N117" s="75"/>
      <c r="O117" s="75"/>
      <c r="P117" s="75"/>
      <c r="Q117" s="76"/>
      <c r="R117" s="76"/>
      <c r="S117" s="76">
        <v>15</v>
      </c>
      <c r="T117" s="76"/>
      <c r="U117" s="76">
        <v>2</v>
      </c>
      <c r="V117" s="77"/>
      <c r="W117" s="77"/>
      <c r="X117" s="77"/>
      <c r="Y117" s="77"/>
      <c r="Z117" s="77"/>
      <c r="AA117" s="70">
        <f t="shared" si="20"/>
        <v>15</v>
      </c>
      <c r="AB117" s="70">
        <f t="shared" si="21"/>
        <v>2</v>
      </c>
      <c r="AC117" s="42"/>
      <c r="AD117" s="42"/>
      <c r="AE117" s="42"/>
      <c r="AF117" s="42"/>
      <c r="AG117" s="43"/>
      <c r="AH117" s="42"/>
      <c r="AI117" s="42"/>
      <c r="AJ117" s="42"/>
    </row>
    <row r="118" spans="1:36">
      <c r="A118" s="103">
        <f t="shared" si="22"/>
        <v>67</v>
      </c>
      <c r="B118" s="67" t="s">
        <v>93</v>
      </c>
      <c r="C118" s="97"/>
      <c r="D118" s="71"/>
      <c r="E118" s="70"/>
      <c r="F118" s="71">
        <v>3.4</v>
      </c>
      <c r="G118" s="74"/>
      <c r="H118" s="74"/>
      <c r="I118" s="74"/>
      <c r="J118" s="74"/>
      <c r="K118" s="74"/>
      <c r="L118" s="75"/>
      <c r="M118" s="75"/>
      <c r="N118" s="75"/>
      <c r="O118" s="75"/>
      <c r="P118" s="75"/>
      <c r="Q118" s="76"/>
      <c r="R118" s="76"/>
      <c r="S118" s="76"/>
      <c r="T118" s="76"/>
      <c r="U118" s="76">
        <v>4</v>
      </c>
      <c r="V118" s="77"/>
      <c r="W118" s="77"/>
      <c r="X118" s="77"/>
      <c r="Y118" s="77"/>
      <c r="Z118" s="77">
        <v>4</v>
      </c>
      <c r="AA118" s="70" t="s">
        <v>94</v>
      </c>
      <c r="AB118" s="70">
        <f t="shared" si="21"/>
        <v>8</v>
      </c>
      <c r="AC118" s="1"/>
      <c r="AD118" s="1"/>
      <c r="AE118" s="1"/>
      <c r="AF118" s="1"/>
      <c r="AG118" s="41"/>
      <c r="AH118" s="1"/>
      <c r="AI118" s="1"/>
      <c r="AJ118" s="1"/>
    </row>
    <row r="119" spans="1:36">
      <c r="A119" s="103">
        <f t="shared" si="22"/>
        <v>68</v>
      </c>
      <c r="B119" s="68" t="s">
        <v>84</v>
      </c>
      <c r="C119" s="97"/>
      <c r="D119" s="71">
        <v>4</v>
      </c>
      <c r="E119" s="71"/>
      <c r="F119" s="70"/>
      <c r="G119" s="74"/>
      <c r="H119" s="74"/>
      <c r="I119" s="74"/>
      <c r="J119" s="74"/>
      <c r="K119" s="74"/>
      <c r="L119" s="75"/>
      <c r="M119" s="75"/>
      <c r="N119" s="75"/>
      <c r="O119" s="75"/>
      <c r="P119" s="75"/>
      <c r="Q119" s="76"/>
      <c r="R119" s="76"/>
      <c r="S119" s="76"/>
      <c r="T119" s="76"/>
      <c r="U119" s="76"/>
      <c r="V119" s="77"/>
      <c r="W119" s="77"/>
      <c r="X119" s="77"/>
      <c r="Y119" s="77"/>
      <c r="Z119" s="77">
        <v>8</v>
      </c>
      <c r="AA119" s="70">
        <f>G119+H119+I119+J119+L119+M119+N119+O119+Q119+R119+S119+T119+V119+W119+X119+Y119</f>
        <v>0</v>
      </c>
      <c r="AB119" s="70">
        <f t="shared" si="21"/>
        <v>8</v>
      </c>
      <c r="AC119" s="1"/>
      <c r="AD119" s="1"/>
      <c r="AE119" s="1"/>
      <c r="AF119" s="1"/>
      <c r="AG119" s="41"/>
      <c r="AH119" s="1"/>
      <c r="AI119" s="1"/>
      <c r="AJ119" s="1"/>
    </row>
    <row r="120" spans="1:36">
      <c r="A120" s="215" t="s">
        <v>45</v>
      </c>
      <c r="B120" s="216"/>
      <c r="C120" s="71"/>
      <c r="D120" s="71"/>
      <c r="E120" s="71"/>
      <c r="F120" s="71"/>
      <c r="G120" s="85">
        <f t="shared" ref="G120:AA120" si="23">SUM(G112:G119)</f>
        <v>0</v>
      </c>
      <c r="H120" s="85">
        <f t="shared" si="23"/>
        <v>0</v>
      </c>
      <c r="I120" s="85">
        <f t="shared" si="23"/>
        <v>50</v>
      </c>
      <c r="J120" s="85">
        <f t="shared" si="23"/>
        <v>0</v>
      </c>
      <c r="K120" s="85">
        <f t="shared" si="23"/>
        <v>8</v>
      </c>
      <c r="L120" s="86">
        <f t="shared" si="23"/>
        <v>0</v>
      </c>
      <c r="M120" s="86">
        <f t="shared" si="23"/>
        <v>0</v>
      </c>
      <c r="N120" s="86">
        <f t="shared" si="23"/>
        <v>50</v>
      </c>
      <c r="O120" s="86">
        <f t="shared" si="23"/>
        <v>0</v>
      </c>
      <c r="P120" s="86">
        <f t="shared" si="23"/>
        <v>8</v>
      </c>
      <c r="Q120" s="87">
        <f t="shared" si="23"/>
        <v>0</v>
      </c>
      <c r="R120" s="87">
        <f t="shared" si="23"/>
        <v>0</v>
      </c>
      <c r="S120" s="87">
        <f t="shared" si="23"/>
        <v>40</v>
      </c>
      <c r="T120" s="87">
        <f t="shared" si="23"/>
        <v>0</v>
      </c>
      <c r="U120" s="87">
        <f t="shared" si="23"/>
        <v>11</v>
      </c>
      <c r="V120" s="88">
        <f t="shared" si="23"/>
        <v>0</v>
      </c>
      <c r="W120" s="88">
        <f t="shared" si="23"/>
        <v>0</v>
      </c>
      <c r="X120" s="88">
        <f t="shared" si="23"/>
        <v>0</v>
      </c>
      <c r="Y120" s="88">
        <f t="shared" si="23"/>
        <v>0</v>
      </c>
      <c r="Z120" s="88">
        <f t="shared" si="23"/>
        <v>12</v>
      </c>
      <c r="AA120" s="71">
        <f t="shared" si="23"/>
        <v>140</v>
      </c>
      <c r="AB120" s="71">
        <f>SUM(AB112:AB119)</f>
        <v>39</v>
      </c>
      <c r="AC120" s="1"/>
      <c r="AD120" s="1"/>
      <c r="AE120" s="1"/>
      <c r="AF120" s="1"/>
      <c r="AG120" s="1"/>
      <c r="AH120" s="1"/>
      <c r="AI120" s="1"/>
      <c r="AJ120" s="1"/>
    </row>
    <row r="121" spans="1:36">
      <c r="A121" s="206" t="s">
        <v>95</v>
      </c>
      <c r="B121" s="206"/>
      <c r="C121" s="102"/>
      <c r="D121" s="102"/>
      <c r="E121" s="102"/>
      <c r="F121" s="102"/>
      <c r="G121" s="85">
        <f t="shared" ref="G121:AB121" si="24">G59+G36+G53+G120</f>
        <v>100</v>
      </c>
      <c r="H121" s="85">
        <f t="shared" si="24"/>
        <v>0</v>
      </c>
      <c r="I121" s="85">
        <f t="shared" si="24"/>
        <v>155</v>
      </c>
      <c r="J121" s="85">
        <f t="shared" si="24"/>
        <v>30</v>
      </c>
      <c r="K121" s="85">
        <f t="shared" si="24"/>
        <v>31</v>
      </c>
      <c r="L121" s="86">
        <f t="shared" si="24"/>
        <v>75</v>
      </c>
      <c r="M121" s="86">
        <f t="shared" si="24"/>
        <v>0</v>
      </c>
      <c r="N121" s="86">
        <f t="shared" si="24"/>
        <v>245</v>
      </c>
      <c r="O121" s="86">
        <f t="shared" si="24"/>
        <v>30</v>
      </c>
      <c r="P121" s="86">
        <f t="shared" si="24"/>
        <v>29</v>
      </c>
      <c r="Q121" s="87">
        <f t="shared" si="24"/>
        <v>60</v>
      </c>
      <c r="R121" s="87">
        <f t="shared" si="24"/>
        <v>0</v>
      </c>
      <c r="S121" s="87">
        <f t="shared" si="24"/>
        <v>130</v>
      </c>
      <c r="T121" s="87">
        <f t="shared" si="24"/>
        <v>30</v>
      </c>
      <c r="U121" s="87">
        <f t="shared" si="24"/>
        <v>24</v>
      </c>
      <c r="V121" s="88">
        <f t="shared" si="24"/>
        <v>30</v>
      </c>
      <c r="W121" s="88">
        <f t="shared" si="24"/>
        <v>0</v>
      </c>
      <c r="X121" s="88">
        <f t="shared" si="24"/>
        <v>0</v>
      </c>
      <c r="Y121" s="88">
        <f t="shared" si="24"/>
        <v>30</v>
      </c>
      <c r="Z121" s="88">
        <f t="shared" si="24"/>
        <v>36</v>
      </c>
      <c r="AA121" s="71">
        <f t="shared" si="24"/>
        <v>915</v>
      </c>
      <c r="AB121" s="71">
        <f t="shared" si="24"/>
        <v>120</v>
      </c>
      <c r="AC121" s="1"/>
      <c r="AD121" s="1"/>
      <c r="AE121" s="1"/>
      <c r="AF121" s="1"/>
      <c r="AG121" s="41"/>
      <c r="AH121" s="1"/>
      <c r="AI121" s="1"/>
      <c r="AJ121" s="1"/>
    </row>
    <row r="122" spans="1:36">
      <c r="A122" s="217" t="s">
        <v>137</v>
      </c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47"/>
      <c r="AD122" s="47"/>
      <c r="AE122" s="47"/>
      <c r="AF122" s="47"/>
      <c r="AG122" s="47"/>
      <c r="AH122" s="47"/>
      <c r="AI122" s="47"/>
      <c r="AJ122" s="47"/>
    </row>
    <row r="123" spans="1:36">
      <c r="A123" s="65">
        <f>A119+1</f>
        <v>69</v>
      </c>
      <c r="B123" s="62" t="s">
        <v>96</v>
      </c>
      <c r="C123" s="70"/>
      <c r="D123" s="71"/>
      <c r="E123" s="71">
        <v>1.2</v>
      </c>
      <c r="F123" s="70"/>
      <c r="G123" s="74"/>
      <c r="H123" s="74"/>
      <c r="I123" s="74"/>
      <c r="J123" s="74">
        <v>30</v>
      </c>
      <c r="K123" s="74">
        <v>5</v>
      </c>
      <c r="L123" s="75"/>
      <c r="M123" s="75"/>
      <c r="N123" s="75"/>
      <c r="O123" s="75">
        <v>30</v>
      </c>
      <c r="P123" s="75">
        <v>5</v>
      </c>
      <c r="Q123" s="76"/>
      <c r="R123" s="76"/>
      <c r="S123" s="76"/>
      <c r="T123" s="76"/>
      <c r="U123" s="76"/>
      <c r="V123" s="77"/>
      <c r="W123" s="77"/>
      <c r="X123" s="77"/>
      <c r="Y123" s="77"/>
      <c r="Z123" s="77"/>
      <c r="AA123" s="70">
        <f>G123+H123+I123+J123+L123+M123+N123+O123+Q123+R123+S123+T123+V123+W123+X123+Y123</f>
        <v>60</v>
      </c>
      <c r="AB123" s="70">
        <f t="shared" ref="AB123:AB129" si="25">K123+P123+U123+Z123</f>
        <v>10</v>
      </c>
      <c r="AC123" s="1"/>
      <c r="AD123" s="1"/>
      <c r="AE123" s="1"/>
      <c r="AF123" s="1"/>
      <c r="AG123" s="1"/>
      <c r="AH123" s="1"/>
      <c r="AI123" s="1"/>
      <c r="AJ123" s="1"/>
    </row>
    <row r="124" spans="1:36">
      <c r="A124" s="219">
        <f>A123+1</f>
        <v>70</v>
      </c>
      <c r="B124" s="221" t="s">
        <v>97</v>
      </c>
      <c r="C124" s="104"/>
      <c r="D124" s="106"/>
      <c r="E124" s="107">
        <v>2</v>
      </c>
      <c r="F124" s="97"/>
      <c r="G124" s="108"/>
      <c r="H124" s="108"/>
      <c r="I124" s="108"/>
      <c r="J124" s="108"/>
      <c r="K124" s="108"/>
      <c r="L124" s="109"/>
      <c r="M124" s="109">
        <v>15</v>
      </c>
      <c r="N124" s="109"/>
      <c r="O124" s="109"/>
      <c r="P124" s="109">
        <v>2</v>
      </c>
      <c r="Q124" s="110"/>
      <c r="R124" s="110"/>
      <c r="S124" s="110"/>
      <c r="T124" s="110"/>
      <c r="U124" s="110"/>
      <c r="V124" s="111"/>
      <c r="W124" s="111"/>
      <c r="X124" s="111"/>
      <c r="Y124" s="111"/>
      <c r="Z124" s="111"/>
      <c r="AA124" s="97">
        <v>15</v>
      </c>
      <c r="AB124" s="70">
        <f t="shared" si="25"/>
        <v>2</v>
      </c>
      <c r="AC124" s="45"/>
      <c r="AD124" s="45"/>
      <c r="AE124" s="45"/>
      <c r="AF124" s="45"/>
      <c r="AG124" s="46"/>
      <c r="AH124" s="45"/>
      <c r="AI124" s="45"/>
      <c r="AJ124" s="45"/>
    </row>
    <row r="125" spans="1:36">
      <c r="A125" s="220"/>
      <c r="B125" s="222"/>
      <c r="C125" s="112"/>
      <c r="D125" s="113"/>
      <c r="E125" s="114">
        <v>2</v>
      </c>
      <c r="F125" s="115"/>
      <c r="G125" s="116"/>
      <c r="H125" s="116"/>
      <c r="I125" s="116"/>
      <c r="J125" s="116"/>
      <c r="K125" s="116"/>
      <c r="L125" s="117"/>
      <c r="M125" s="117"/>
      <c r="N125" s="117">
        <v>15</v>
      </c>
      <c r="O125" s="117"/>
      <c r="P125" s="117">
        <v>2</v>
      </c>
      <c r="Q125" s="118"/>
      <c r="R125" s="118"/>
      <c r="S125" s="118"/>
      <c r="T125" s="118"/>
      <c r="U125" s="118"/>
      <c r="V125" s="119"/>
      <c r="W125" s="119"/>
      <c r="X125" s="119"/>
      <c r="Y125" s="119"/>
      <c r="Z125" s="119"/>
      <c r="AA125" s="115">
        <v>15</v>
      </c>
      <c r="AB125" s="120">
        <f t="shared" si="25"/>
        <v>2</v>
      </c>
      <c r="AC125" s="45"/>
      <c r="AD125" s="45"/>
      <c r="AE125" s="45"/>
      <c r="AF125" s="45"/>
      <c r="AG125" s="46"/>
      <c r="AH125" s="45"/>
      <c r="AI125" s="45"/>
      <c r="AJ125" s="45"/>
    </row>
    <row r="126" spans="1:36" s="56" customFormat="1">
      <c r="A126" s="65">
        <v>59</v>
      </c>
      <c r="B126" s="62" t="s">
        <v>98</v>
      </c>
      <c r="C126" s="70"/>
      <c r="D126" s="71"/>
      <c r="E126" s="71">
        <v>3</v>
      </c>
      <c r="F126" s="70"/>
      <c r="G126" s="74"/>
      <c r="H126" s="74"/>
      <c r="I126" s="74"/>
      <c r="J126" s="74"/>
      <c r="K126" s="74"/>
      <c r="L126" s="75"/>
      <c r="M126" s="75"/>
      <c r="N126" s="75"/>
      <c r="O126" s="75"/>
      <c r="P126" s="75"/>
      <c r="Q126" s="76"/>
      <c r="R126" s="76"/>
      <c r="S126" s="76">
        <v>30</v>
      </c>
      <c r="T126" s="76"/>
      <c r="U126" s="76">
        <v>7</v>
      </c>
      <c r="V126" s="77"/>
      <c r="W126" s="77"/>
      <c r="X126" s="77"/>
      <c r="Y126" s="77"/>
      <c r="Z126" s="77"/>
      <c r="AA126" s="70">
        <f>G126+H126+I126+J126+L126+M126+N126+O126+Q126+R126+S126+T126+V126+W126+X126+Y126</f>
        <v>30</v>
      </c>
      <c r="AB126" s="70">
        <f t="shared" si="25"/>
        <v>7</v>
      </c>
      <c r="AC126" s="55"/>
      <c r="AD126" s="55"/>
      <c r="AE126" s="55"/>
      <c r="AF126" s="55"/>
      <c r="AG126" s="55"/>
      <c r="AH126" s="55"/>
      <c r="AI126" s="55"/>
      <c r="AJ126" s="55"/>
    </row>
    <row r="127" spans="1:36">
      <c r="A127" s="98">
        <v>60</v>
      </c>
      <c r="B127" s="69" t="s">
        <v>99</v>
      </c>
      <c r="C127" s="78"/>
      <c r="D127" s="72"/>
      <c r="E127" s="72">
        <v>2</v>
      </c>
      <c r="F127" s="78"/>
      <c r="G127" s="81"/>
      <c r="H127" s="81"/>
      <c r="I127" s="81"/>
      <c r="J127" s="81"/>
      <c r="K127" s="81"/>
      <c r="L127" s="82"/>
      <c r="M127" s="82"/>
      <c r="N127" s="82">
        <v>20</v>
      </c>
      <c r="O127" s="82"/>
      <c r="P127" s="82">
        <v>2</v>
      </c>
      <c r="Q127" s="83"/>
      <c r="R127" s="83"/>
      <c r="S127" s="83"/>
      <c r="T127" s="83"/>
      <c r="U127" s="83"/>
      <c r="V127" s="84"/>
      <c r="W127" s="84"/>
      <c r="X127" s="84"/>
      <c r="Y127" s="84"/>
      <c r="Z127" s="84"/>
      <c r="AA127" s="78">
        <f>G127+H127+I127+J127+L127+M127+N127+O127+Q127+R127+S127+T127+V127+W127+X127+Y127</f>
        <v>20</v>
      </c>
      <c r="AB127" s="78">
        <f t="shared" si="25"/>
        <v>2</v>
      </c>
      <c r="AC127" s="1"/>
      <c r="AD127" s="1"/>
      <c r="AE127" s="1"/>
      <c r="AF127" s="1"/>
      <c r="AG127" s="1"/>
      <c r="AH127" s="1"/>
      <c r="AI127" s="1"/>
      <c r="AJ127" s="1"/>
    </row>
    <row r="128" spans="1:36">
      <c r="A128" s="65">
        <f>A127+1</f>
        <v>61</v>
      </c>
      <c r="B128" s="62" t="s">
        <v>93</v>
      </c>
      <c r="C128" s="97"/>
      <c r="D128" s="71"/>
      <c r="E128" s="70"/>
      <c r="F128" s="70">
        <v>3.4</v>
      </c>
      <c r="G128" s="74"/>
      <c r="H128" s="74"/>
      <c r="I128" s="74"/>
      <c r="J128" s="74"/>
      <c r="K128" s="74"/>
      <c r="L128" s="75"/>
      <c r="M128" s="75"/>
      <c r="N128" s="75"/>
      <c r="O128" s="75"/>
      <c r="P128" s="75"/>
      <c r="Q128" s="76"/>
      <c r="R128" s="76"/>
      <c r="S128" s="76"/>
      <c r="T128" s="76"/>
      <c r="U128" s="76">
        <v>4</v>
      </c>
      <c r="V128" s="77"/>
      <c r="W128" s="77"/>
      <c r="X128" s="77"/>
      <c r="Y128" s="77"/>
      <c r="Z128" s="77">
        <v>4</v>
      </c>
      <c r="AA128" s="70" t="s">
        <v>94</v>
      </c>
      <c r="AB128" s="70">
        <f t="shared" si="25"/>
        <v>8</v>
      </c>
      <c r="AC128" s="1"/>
      <c r="AD128" s="1"/>
      <c r="AE128" s="1"/>
      <c r="AF128" s="1"/>
      <c r="AG128" s="1"/>
      <c r="AH128" s="1"/>
      <c r="AI128" s="1"/>
      <c r="AJ128" s="1"/>
    </row>
    <row r="129" spans="1:36">
      <c r="A129" s="65">
        <f>A128+1</f>
        <v>62</v>
      </c>
      <c r="B129" s="65" t="s">
        <v>84</v>
      </c>
      <c r="C129" s="97"/>
      <c r="D129" s="71">
        <v>4</v>
      </c>
      <c r="E129" s="71"/>
      <c r="F129" s="70"/>
      <c r="G129" s="74"/>
      <c r="H129" s="74"/>
      <c r="I129" s="74"/>
      <c r="J129" s="74"/>
      <c r="K129" s="74"/>
      <c r="L129" s="75"/>
      <c r="M129" s="75"/>
      <c r="N129" s="75"/>
      <c r="O129" s="75"/>
      <c r="P129" s="75"/>
      <c r="Q129" s="76"/>
      <c r="R129" s="76"/>
      <c r="S129" s="76"/>
      <c r="T129" s="76"/>
      <c r="U129" s="76"/>
      <c r="V129" s="77"/>
      <c r="W129" s="77"/>
      <c r="X129" s="77"/>
      <c r="Y129" s="77"/>
      <c r="Z129" s="77">
        <v>8</v>
      </c>
      <c r="AA129" s="70">
        <f>G129+H129+I129+J129+L129+M129+N129+O129+Q129+R129+S129+T129+V129+W129+X129+Y129</f>
        <v>0</v>
      </c>
      <c r="AB129" s="70">
        <f t="shared" si="25"/>
        <v>8</v>
      </c>
      <c r="AC129" s="1"/>
      <c r="AD129" s="1"/>
      <c r="AE129" s="1"/>
      <c r="AF129" s="1"/>
      <c r="AG129" s="1"/>
      <c r="AH129" s="1"/>
      <c r="AI129" s="1"/>
      <c r="AJ129" s="1"/>
    </row>
    <row r="130" spans="1:36">
      <c r="A130" s="215" t="s">
        <v>45</v>
      </c>
      <c r="B130" s="216"/>
      <c r="C130" s="71"/>
      <c r="D130" s="71"/>
      <c r="E130" s="71"/>
      <c r="F130" s="71"/>
      <c r="G130" s="85">
        <f t="shared" ref="G130:AB130" si="26">SUM(G123:G129)</f>
        <v>0</v>
      </c>
      <c r="H130" s="85">
        <f t="shared" si="26"/>
        <v>0</v>
      </c>
      <c r="I130" s="85">
        <f t="shared" si="26"/>
        <v>0</v>
      </c>
      <c r="J130" s="85">
        <f t="shared" si="26"/>
        <v>30</v>
      </c>
      <c r="K130" s="85">
        <f t="shared" si="26"/>
        <v>5</v>
      </c>
      <c r="L130" s="86">
        <f t="shared" si="26"/>
        <v>0</v>
      </c>
      <c r="M130" s="86">
        <f t="shared" si="26"/>
        <v>15</v>
      </c>
      <c r="N130" s="86">
        <f t="shared" si="26"/>
        <v>35</v>
      </c>
      <c r="O130" s="86">
        <f t="shared" si="26"/>
        <v>30</v>
      </c>
      <c r="P130" s="86">
        <f t="shared" si="26"/>
        <v>11</v>
      </c>
      <c r="Q130" s="87">
        <f t="shared" si="26"/>
        <v>0</v>
      </c>
      <c r="R130" s="87">
        <f t="shared" si="26"/>
        <v>0</v>
      </c>
      <c r="S130" s="87">
        <f t="shared" si="26"/>
        <v>30</v>
      </c>
      <c r="T130" s="87">
        <f t="shared" si="26"/>
        <v>0</v>
      </c>
      <c r="U130" s="87">
        <f t="shared" si="26"/>
        <v>11</v>
      </c>
      <c r="V130" s="88">
        <f t="shared" si="26"/>
        <v>0</v>
      </c>
      <c r="W130" s="88">
        <f t="shared" si="26"/>
        <v>0</v>
      </c>
      <c r="X130" s="88">
        <f t="shared" si="26"/>
        <v>0</v>
      </c>
      <c r="Y130" s="88">
        <f t="shared" si="26"/>
        <v>0</v>
      </c>
      <c r="Z130" s="88">
        <f t="shared" si="26"/>
        <v>12</v>
      </c>
      <c r="AA130" s="71">
        <f t="shared" si="26"/>
        <v>140</v>
      </c>
      <c r="AB130" s="71">
        <f t="shared" si="26"/>
        <v>39</v>
      </c>
      <c r="AC130" s="1"/>
      <c r="AD130" s="1"/>
      <c r="AE130" s="1"/>
      <c r="AF130" s="1"/>
      <c r="AG130" s="1"/>
      <c r="AH130" s="1"/>
      <c r="AI130" s="1"/>
      <c r="AJ130" s="1"/>
    </row>
    <row r="131" spans="1:36">
      <c r="A131" s="223" t="s">
        <v>100</v>
      </c>
      <c r="B131" s="224"/>
      <c r="C131" s="102"/>
      <c r="D131" s="102"/>
      <c r="E131" s="102"/>
      <c r="F131" s="102"/>
      <c r="G131" s="85">
        <f t="shared" ref="G131:AB131" si="27">G130+G59+G53+G36</f>
        <v>100</v>
      </c>
      <c r="H131" s="85">
        <f t="shared" si="27"/>
        <v>0</v>
      </c>
      <c r="I131" s="85">
        <f t="shared" si="27"/>
        <v>105</v>
      </c>
      <c r="J131" s="85">
        <f t="shared" si="27"/>
        <v>60</v>
      </c>
      <c r="K131" s="85">
        <f t="shared" si="27"/>
        <v>28</v>
      </c>
      <c r="L131" s="85">
        <f t="shared" si="27"/>
        <v>75</v>
      </c>
      <c r="M131" s="85">
        <f t="shared" si="27"/>
        <v>15</v>
      </c>
      <c r="N131" s="85">
        <f t="shared" si="27"/>
        <v>230</v>
      </c>
      <c r="O131" s="85">
        <f t="shared" si="27"/>
        <v>60</v>
      </c>
      <c r="P131" s="85">
        <f t="shared" si="27"/>
        <v>32</v>
      </c>
      <c r="Q131" s="85">
        <f t="shared" si="27"/>
        <v>60</v>
      </c>
      <c r="R131" s="85">
        <f t="shared" si="27"/>
        <v>0</v>
      </c>
      <c r="S131" s="85">
        <f t="shared" si="27"/>
        <v>120</v>
      </c>
      <c r="T131" s="85">
        <f t="shared" si="27"/>
        <v>30</v>
      </c>
      <c r="U131" s="85">
        <f t="shared" si="27"/>
        <v>24</v>
      </c>
      <c r="V131" s="85">
        <f t="shared" si="27"/>
        <v>30</v>
      </c>
      <c r="W131" s="85">
        <f t="shared" si="27"/>
        <v>0</v>
      </c>
      <c r="X131" s="85">
        <f t="shared" si="27"/>
        <v>0</v>
      </c>
      <c r="Y131" s="85">
        <f t="shared" si="27"/>
        <v>30</v>
      </c>
      <c r="Z131" s="85">
        <f t="shared" si="27"/>
        <v>36</v>
      </c>
      <c r="AA131" s="85">
        <f t="shared" si="27"/>
        <v>915</v>
      </c>
      <c r="AB131" s="85">
        <f t="shared" si="27"/>
        <v>120</v>
      </c>
      <c r="AC131" s="1"/>
      <c r="AD131" s="1"/>
      <c r="AE131" s="1"/>
      <c r="AF131" s="1"/>
      <c r="AG131" s="1"/>
      <c r="AH131" s="1"/>
      <c r="AI131" s="1"/>
      <c r="AJ131" s="1"/>
    </row>
    <row r="132" spans="1:36">
      <c r="A132" s="225" t="s">
        <v>143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  <c r="AB132" s="214"/>
      <c r="AC132" s="1"/>
      <c r="AD132" s="1"/>
      <c r="AE132" s="1"/>
      <c r="AF132" s="1"/>
      <c r="AG132" s="1"/>
      <c r="AH132" s="1"/>
      <c r="AI132" s="1"/>
      <c r="AJ132" s="1"/>
    </row>
    <row r="133" spans="1:36">
      <c r="A133" s="65">
        <f>A129+1</f>
        <v>63</v>
      </c>
      <c r="B133" s="62" t="s">
        <v>101</v>
      </c>
      <c r="C133" s="70"/>
      <c r="D133" s="71"/>
      <c r="E133" s="71">
        <v>1</v>
      </c>
      <c r="F133" s="70"/>
      <c r="G133" s="74">
        <v>15</v>
      </c>
      <c r="H133" s="74"/>
      <c r="I133" s="74"/>
      <c r="J133" s="74"/>
      <c r="K133" s="74">
        <v>4</v>
      </c>
      <c r="L133" s="75"/>
      <c r="M133" s="75"/>
      <c r="N133" s="75"/>
      <c r="O133" s="75"/>
      <c r="P133" s="75"/>
      <c r="Q133" s="76"/>
      <c r="R133" s="76"/>
      <c r="S133" s="76"/>
      <c r="T133" s="76"/>
      <c r="U133" s="76"/>
      <c r="V133" s="77"/>
      <c r="W133" s="77"/>
      <c r="X133" s="77"/>
      <c r="Y133" s="77"/>
      <c r="Z133" s="77"/>
      <c r="AA133" s="70">
        <f>G133+H133+I133+J133+L133+M133+N133+O133+Q133+R133+S133+T133+V133+W133+X133+Y133</f>
        <v>15</v>
      </c>
      <c r="AB133" s="70">
        <f>K133+P133+U133+Z133</f>
        <v>4</v>
      </c>
      <c r="AC133" s="48"/>
      <c r="AD133" s="1"/>
      <c r="AE133" s="1"/>
      <c r="AF133" s="1"/>
      <c r="AG133" s="1"/>
      <c r="AH133" s="1"/>
      <c r="AI133" s="1"/>
      <c r="AJ133" s="1"/>
    </row>
    <row r="134" spans="1:36">
      <c r="A134" s="65">
        <f t="shared" ref="A134:A139" si="28">A133+1</f>
        <v>64</v>
      </c>
      <c r="B134" s="62" t="s">
        <v>102</v>
      </c>
      <c r="C134" s="70"/>
      <c r="D134" s="71"/>
      <c r="E134" s="71">
        <v>2</v>
      </c>
      <c r="F134" s="70"/>
      <c r="G134" s="74"/>
      <c r="H134" s="74"/>
      <c r="I134" s="74"/>
      <c r="J134" s="74"/>
      <c r="K134" s="74"/>
      <c r="L134" s="75">
        <v>15</v>
      </c>
      <c r="M134" s="75"/>
      <c r="N134" s="75"/>
      <c r="O134" s="75"/>
      <c r="P134" s="75">
        <v>4</v>
      </c>
      <c r="Q134" s="76"/>
      <c r="R134" s="76"/>
      <c r="S134" s="76"/>
      <c r="T134" s="76"/>
      <c r="U134" s="76"/>
      <c r="V134" s="77"/>
      <c r="W134" s="77"/>
      <c r="X134" s="77"/>
      <c r="Y134" s="77"/>
      <c r="Z134" s="77"/>
      <c r="AA134" s="70">
        <f t="shared" ref="AA134:AA139" si="29">G134+H134+I134+J134+L134+M134+N134+O134+Q134+R134+S134+T134+V134+W134+X134+Y134</f>
        <v>15</v>
      </c>
      <c r="AB134" s="70">
        <f t="shared" ref="AB134:AB139" si="30">K134+P134+U134+Z134</f>
        <v>4</v>
      </c>
      <c r="AC134" s="1"/>
      <c r="AD134" s="1"/>
      <c r="AE134" s="1"/>
      <c r="AF134" s="1"/>
      <c r="AG134" s="1"/>
      <c r="AH134" s="1"/>
      <c r="AI134" s="1"/>
      <c r="AJ134" s="1"/>
    </row>
    <row r="135" spans="1:36">
      <c r="A135" s="65">
        <f t="shared" si="28"/>
        <v>65</v>
      </c>
      <c r="B135" s="62" t="s">
        <v>103</v>
      </c>
      <c r="C135" s="121"/>
      <c r="D135" s="122"/>
      <c r="E135" s="71">
        <v>4.5</v>
      </c>
      <c r="F135" s="121"/>
      <c r="G135" s="123"/>
      <c r="H135" s="123"/>
      <c r="I135" s="123"/>
      <c r="J135" s="123"/>
      <c r="K135" s="123"/>
      <c r="L135" s="124"/>
      <c r="M135" s="124"/>
      <c r="N135" s="124"/>
      <c r="O135" s="124"/>
      <c r="P135" s="124"/>
      <c r="Q135" s="76">
        <v>10</v>
      </c>
      <c r="R135" s="125"/>
      <c r="S135" s="125"/>
      <c r="T135" s="125"/>
      <c r="U135" s="76">
        <v>4</v>
      </c>
      <c r="V135" s="77">
        <v>15</v>
      </c>
      <c r="W135" s="77"/>
      <c r="X135" s="77"/>
      <c r="Y135" s="77"/>
      <c r="Z135" s="77">
        <v>3</v>
      </c>
      <c r="AA135" s="70">
        <f t="shared" si="29"/>
        <v>25</v>
      </c>
      <c r="AB135" s="70">
        <f t="shared" si="30"/>
        <v>7</v>
      </c>
      <c r="AC135" s="48"/>
      <c r="AD135" s="48"/>
      <c r="AE135" s="48"/>
      <c r="AF135" s="48"/>
      <c r="AG135" s="48"/>
      <c r="AH135" s="48"/>
      <c r="AI135" s="48"/>
      <c r="AJ135" s="48"/>
    </row>
    <row r="136" spans="1:36">
      <c r="A136" s="65">
        <f t="shared" si="28"/>
        <v>66</v>
      </c>
      <c r="B136" s="62" t="s">
        <v>104</v>
      </c>
      <c r="C136" s="70"/>
      <c r="D136" s="71"/>
      <c r="E136" s="71">
        <v>1</v>
      </c>
      <c r="F136" s="70"/>
      <c r="G136" s="74">
        <v>15</v>
      </c>
      <c r="H136" s="74"/>
      <c r="I136" s="74"/>
      <c r="J136" s="74"/>
      <c r="K136" s="74">
        <v>3</v>
      </c>
      <c r="L136" s="75"/>
      <c r="M136" s="75"/>
      <c r="N136" s="75"/>
      <c r="O136" s="75"/>
      <c r="P136" s="75"/>
      <c r="Q136" s="76"/>
      <c r="R136" s="76"/>
      <c r="S136" s="76"/>
      <c r="T136" s="76"/>
      <c r="U136" s="76"/>
      <c r="V136" s="77"/>
      <c r="W136" s="77"/>
      <c r="X136" s="77"/>
      <c r="Y136" s="77"/>
      <c r="Z136" s="77"/>
      <c r="AA136" s="70">
        <f t="shared" si="29"/>
        <v>15</v>
      </c>
      <c r="AB136" s="70">
        <f t="shared" si="30"/>
        <v>3</v>
      </c>
      <c r="AC136" s="1"/>
      <c r="AD136" s="1"/>
      <c r="AE136" s="1"/>
      <c r="AF136" s="1"/>
      <c r="AG136" s="1"/>
      <c r="AH136" s="1"/>
      <c r="AI136" s="1"/>
      <c r="AJ136" s="1"/>
    </row>
    <row r="137" spans="1:36">
      <c r="A137" s="65">
        <f t="shared" si="28"/>
        <v>67</v>
      </c>
      <c r="B137" s="62" t="s">
        <v>105</v>
      </c>
      <c r="C137" s="70"/>
      <c r="D137" s="71"/>
      <c r="E137" s="71">
        <v>2.2999999999999998</v>
      </c>
      <c r="F137" s="70"/>
      <c r="G137" s="74"/>
      <c r="H137" s="74"/>
      <c r="I137" s="74"/>
      <c r="J137" s="74"/>
      <c r="K137" s="74"/>
      <c r="L137" s="75">
        <v>15</v>
      </c>
      <c r="M137" s="75"/>
      <c r="N137" s="75"/>
      <c r="O137" s="75"/>
      <c r="P137" s="75">
        <v>5</v>
      </c>
      <c r="Q137" s="76">
        <v>15</v>
      </c>
      <c r="R137" s="76"/>
      <c r="S137" s="76"/>
      <c r="T137" s="76"/>
      <c r="U137" s="76">
        <v>6</v>
      </c>
      <c r="V137" s="77"/>
      <c r="W137" s="77"/>
      <c r="X137" s="77"/>
      <c r="Y137" s="77"/>
      <c r="Z137" s="77"/>
      <c r="AA137" s="70">
        <f t="shared" si="29"/>
        <v>30</v>
      </c>
      <c r="AB137" s="70">
        <f t="shared" si="30"/>
        <v>11</v>
      </c>
      <c r="AC137" s="1"/>
      <c r="AD137" s="1"/>
      <c r="AE137" s="1"/>
      <c r="AF137" s="1"/>
      <c r="AG137" s="1"/>
      <c r="AH137" s="1"/>
      <c r="AI137" s="1"/>
      <c r="AJ137" s="1"/>
    </row>
    <row r="138" spans="1:36">
      <c r="A138" s="65">
        <f t="shared" si="28"/>
        <v>68</v>
      </c>
      <c r="B138" s="62" t="s">
        <v>106</v>
      </c>
      <c r="C138" s="70"/>
      <c r="D138" s="71"/>
      <c r="E138" s="71">
        <v>3</v>
      </c>
      <c r="F138" s="70"/>
      <c r="G138" s="74"/>
      <c r="H138" s="74"/>
      <c r="I138" s="74"/>
      <c r="J138" s="74"/>
      <c r="K138" s="74"/>
      <c r="L138" s="75"/>
      <c r="M138" s="75"/>
      <c r="N138" s="75"/>
      <c r="O138" s="75"/>
      <c r="P138" s="75"/>
      <c r="Q138" s="76">
        <v>30</v>
      </c>
      <c r="R138" s="76"/>
      <c r="S138" s="76"/>
      <c r="T138" s="76"/>
      <c r="U138" s="76">
        <v>6</v>
      </c>
      <c r="V138" s="77"/>
      <c r="W138" s="77"/>
      <c r="X138" s="77"/>
      <c r="Y138" s="77"/>
      <c r="Z138" s="77"/>
      <c r="AA138" s="70">
        <f t="shared" si="29"/>
        <v>30</v>
      </c>
      <c r="AB138" s="70">
        <f t="shared" si="30"/>
        <v>6</v>
      </c>
      <c r="AC138" s="1"/>
      <c r="AD138" s="1"/>
      <c r="AE138" s="1"/>
      <c r="AF138" s="1"/>
      <c r="AG138" s="1"/>
      <c r="AH138" s="1"/>
      <c r="AI138" s="1"/>
      <c r="AJ138" s="1"/>
    </row>
    <row r="139" spans="1:36">
      <c r="A139" s="65">
        <f t="shared" si="28"/>
        <v>69</v>
      </c>
      <c r="B139" s="62" t="s">
        <v>107</v>
      </c>
      <c r="C139" s="70"/>
      <c r="D139" s="71"/>
      <c r="E139" s="71">
        <v>4</v>
      </c>
      <c r="F139" s="70"/>
      <c r="G139" s="74"/>
      <c r="H139" s="74"/>
      <c r="I139" s="74"/>
      <c r="J139" s="74"/>
      <c r="K139" s="74"/>
      <c r="L139" s="75"/>
      <c r="M139" s="75"/>
      <c r="N139" s="75"/>
      <c r="O139" s="75"/>
      <c r="P139" s="75"/>
      <c r="Q139" s="76"/>
      <c r="R139" s="76"/>
      <c r="S139" s="76"/>
      <c r="T139" s="76"/>
      <c r="U139" s="76"/>
      <c r="V139" s="77">
        <v>10</v>
      </c>
      <c r="W139" s="77"/>
      <c r="X139" s="77"/>
      <c r="Y139" s="77"/>
      <c r="Z139" s="77">
        <v>4</v>
      </c>
      <c r="AA139" s="70">
        <f t="shared" si="29"/>
        <v>10</v>
      </c>
      <c r="AB139" s="70">
        <f t="shared" si="30"/>
        <v>4</v>
      </c>
      <c r="AC139" s="1"/>
      <c r="AD139" s="1"/>
      <c r="AE139" s="1"/>
      <c r="AF139" s="1"/>
      <c r="AG139" s="1"/>
      <c r="AH139" s="1"/>
      <c r="AI139" s="1"/>
      <c r="AJ139" s="1"/>
    </row>
    <row r="140" spans="1:36">
      <c r="A140" s="211" t="s">
        <v>45</v>
      </c>
      <c r="B140" s="211"/>
      <c r="C140" s="71"/>
      <c r="D140" s="71"/>
      <c r="E140" s="71"/>
      <c r="F140" s="71"/>
      <c r="G140" s="85">
        <f t="shared" ref="G140:AB140" si="31">SUM(G133:G139)</f>
        <v>30</v>
      </c>
      <c r="H140" s="85">
        <f t="shared" si="31"/>
        <v>0</v>
      </c>
      <c r="I140" s="85">
        <f t="shared" si="31"/>
        <v>0</v>
      </c>
      <c r="J140" s="85">
        <f t="shared" si="31"/>
        <v>0</v>
      </c>
      <c r="K140" s="85">
        <f t="shared" si="31"/>
        <v>7</v>
      </c>
      <c r="L140" s="86">
        <f t="shared" si="31"/>
        <v>30</v>
      </c>
      <c r="M140" s="86">
        <f t="shared" si="31"/>
        <v>0</v>
      </c>
      <c r="N140" s="86">
        <f t="shared" si="31"/>
        <v>0</v>
      </c>
      <c r="O140" s="86">
        <f t="shared" si="31"/>
        <v>0</v>
      </c>
      <c r="P140" s="86">
        <f t="shared" si="31"/>
        <v>9</v>
      </c>
      <c r="Q140" s="87">
        <f t="shared" si="31"/>
        <v>55</v>
      </c>
      <c r="R140" s="87">
        <f t="shared" si="31"/>
        <v>0</v>
      </c>
      <c r="S140" s="87">
        <f t="shared" si="31"/>
        <v>0</v>
      </c>
      <c r="T140" s="87">
        <f t="shared" si="31"/>
        <v>0</v>
      </c>
      <c r="U140" s="87">
        <f t="shared" si="31"/>
        <v>16</v>
      </c>
      <c r="V140" s="88">
        <f t="shared" si="31"/>
        <v>25</v>
      </c>
      <c r="W140" s="88">
        <f t="shared" si="31"/>
        <v>0</v>
      </c>
      <c r="X140" s="88">
        <f t="shared" si="31"/>
        <v>0</v>
      </c>
      <c r="Y140" s="88">
        <f t="shared" si="31"/>
        <v>0</v>
      </c>
      <c r="Z140" s="88">
        <f t="shared" si="31"/>
        <v>7</v>
      </c>
      <c r="AA140" s="71">
        <f t="shared" si="31"/>
        <v>140</v>
      </c>
      <c r="AB140" s="71">
        <f t="shared" si="31"/>
        <v>39</v>
      </c>
      <c r="AC140" s="1"/>
      <c r="AD140" s="1"/>
      <c r="AE140" s="1"/>
      <c r="AF140" s="1"/>
      <c r="AG140" s="1"/>
      <c r="AH140" s="1"/>
      <c r="AI140" s="1"/>
      <c r="AJ140" s="1"/>
    </row>
    <row r="141" spans="1:36">
      <c r="A141" s="206" t="s">
        <v>108</v>
      </c>
      <c r="B141" s="206"/>
      <c r="C141" s="102"/>
      <c r="D141" s="102"/>
      <c r="E141" s="102"/>
      <c r="F141" s="102"/>
      <c r="G141" s="85">
        <f t="shared" ref="G141:AB141" si="32">G140+G59+G53+G36</f>
        <v>130</v>
      </c>
      <c r="H141" s="85">
        <f t="shared" si="32"/>
        <v>0</v>
      </c>
      <c r="I141" s="85">
        <f t="shared" si="32"/>
        <v>105</v>
      </c>
      <c r="J141" s="85">
        <f t="shared" si="32"/>
        <v>30</v>
      </c>
      <c r="K141" s="85">
        <f t="shared" si="32"/>
        <v>30</v>
      </c>
      <c r="L141" s="85">
        <f t="shared" si="32"/>
        <v>105</v>
      </c>
      <c r="M141" s="85">
        <f t="shared" si="32"/>
        <v>0</v>
      </c>
      <c r="N141" s="85">
        <f t="shared" si="32"/>
        <v>195</v>
      </c>
      <c r="O141" s="85">
        <f t="shared" si="32"/>
        <v>30</v>
      </c>
      <c r="P141" s="85">
        <f t="shared" si="32"/>
        <v>30</v>
      </c>
      <c r="Q141" s="85">
        <f t="shared" si="32"/>
        <v>115</v>
      </c>
      <c r="R141" s="85">
        <f t="shared" si="32"/>
        <v>0</v>
      </c>
      <c r="S141" s="85">
        <f t="shared" si="32"/>
        <v>90</v>
      </c>
      <c r="T141" s="85">
        <f t="shared" si="32"/>
        <v>30</v>
      </c>
      <c r="U141" s="85">
        <f t="shared" si="32"/>
        <v>29</v>
      </c>
      <c r="V141" s="85">
        <f t="shared" si="32"/>
        <v>55</v>
      </c>
      <c r="W141" s="85">
        <f t="shared" si="32"/>
        <v>0</v>
      </c>
      <c r="X141" s="85">
        <f t="shared" si="32"/>
        <v>0</v>
      </c>
      <c r="Y141" s="85">
        <f t="shared" si="32"/>
        <v>30</v>
      </c>
      <c r="Z141" s="85">
        <f t="shared" si="32"/>
        <v>31</v>
      </c>
      <c r="AA141" s="85">
        <f t="shared" si="32"/>
        <v>915</v>
      </c>
      <c r="AB141" s="85">
        <f t="shared" si="32"/>
        <v>120</v>
      </c>
      <c r="AC141" s="1"/>
      <c r="AD141" s="1"/>
      <c r="AE141" s="1"/>
      <c r="AF141" s="1"/>
      <c r="AG141" s="41"/>
      <c r="AH141" s="1"/>
      <c r="AI141" s="1"/>
      <c r="AJ141" s="1"/>
    </row>
    <row r="142" spans="1:36">
      <c r="A142" s="1"/>
      <c r="B142" s="2"/>
      <c r="C142" s="3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1"/>
      <c r="AD142" s="1"/>
      <c r="AE142" s="1"/>
      <c r="AF142" s="1"/>
      <c r="AG142" s="1"/>
      <c r="AH142" s="1"/>
      <c r="AI142" s="1"/>
      <c r="AJ142" s="1"/>
    </row>
    <row r="143" spans="1:36">
      <c r="A143" s="1"/>
      <c r="B143" s="2" t="s">
        <v>109</v>
      </c>
      <c r="C143" s="3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1"/>
      <c r="AH143" s="1"/>
      <c r="AI143" s="1"/>
      <c r="AJ143" s="1"/>
    </row>
    <row r="144" spans="1:36" ht="78">
      <c r="A144" s="1"/>
      <c r="B144" s="53" t="s">
        <v>148</v>
      </c>
      <c r="C144" s="3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1"/>
      <c r="AH144" s="1"/>
      <c r="AI144" s="1"/>
      <c r="AJ144" s="1"/>
    </row>
    <row r="145" spans="1:36" ht="26.25" customHeight="1">
      <c r="A145" s="1"/>
      <c r="B145" s="207" t="s">
        <v>110</v>
      </c>
      <c r="C145" s="208"/>
      <c r="D145" s="208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  <c r="AA145" s="208"/>
      <c r="AB145" s="208"/>
      <c r="AC145" s="49"/>
      <c r="AD145" s="49"/>
      <c r="AE145" s="49"/>
      <c r="AF145" s="49"/>
      <c r="AG145" s="1"/>
      <c r="AH145" s="1"/>
      <c r="AI145" s="1"/>
      <c r="AJ145" s="1"/>
    </row>
    <row r="146" spans="1:36">
      <c r="A146" s="1"/>
      <c r="B146" s="209" t="s">
        <v>111</v>
      </c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50"/>
      <c r="AD146" s="50"/>
      <c r="AE146" s="50"/>
      <c r="AF146" s="50"/>
      <c r="AG146" s="1"/>
      <c r="AH146" s="1"/>
      <c r="AI146" s="1"/>
      <c r="AJ146" s="1"/>
    </row>
    <row r="147" spans="1:36">
      <c r="A147" s="1"/>
      <c r="B147" s="209" t="s">
        <v>112</v>
      </c>
      <c r="C147" s="209"/>
      <c r="D147" s="209"/>
      <c r="E147" s="209"/>
      <c r="F147" s="209"/>
      <c r="G147" s="209"/>
      <c r="H147" s="51"/>
      <c r="I147" s="51"/>
      <c r="J147" s="51"/>
      <c r="K147" s="50"/>
      <c r="L147" s="50"/>
      <c r="M147" s="50"/>
      <c r="N147" s="50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1"/>
      <c r="AD147" s="1"/>
      <c r="AE147" s="1"/>
      <c r="AF147" s="1"/>
      <c r="AG147" s="1"/>
      <c r="AH147" s="1"/>
      <c r="AI147" s="1"/>
      <c r="AJ147" s="1"/>
    </row>
    <row r="148" spans="1:36">
      <c r="A148" s="1"/>
      <c r="B148" s="209" t="s">
        <v>113</v>
      </c>
      <c r="C148" s="209"/>
      <c r="D148" s="209"/>
      <c r="E148" s="209"/>
      <c r="F148" s="209"/>
      <c r="G148" s="209"/>
      <c r="H148" s="209"/>
      <c r="I148" s="209"/>
      <c r="J148" s="50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1"/>
      <c r="AD148" s="1"/>
      <c r="AE148" s="1"/>
      <c r="AF148" s="1"/>
      <c r="AG148" s="1"/>
      <c r="AH148" s="1"/>
      <c r="AI148" s="1"/>
      <c r="AJ148" s="1"/>
    </row>
    <row r="149" spans="1:36">
      <c r="A149" s="1"/>
      <c r="B149" s="52" t="s">
        <v>114</v>
      </c>
      <c r="C149" s="52"/>
      <c r="D149" s="52"/>
      <c r="E149" s="52"/>
      <c r="F149" s="52"/>
      <c r="G149" s="52"/>
      <c r="H149" s="52"/>
      <c r="I149" s="52"/>
      <c r="J149" s="52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1"/>
      <c r="AD149" s="1"/>
      <c r="AE149" s="1"/>
      <c r="AF149" s="1"/>
      <c r="AG149" s="1"/>
      <c r="AH149" s="1"/>
      <c r="AI149" s="1"/>
      <c r="AJ149" s="1"/>
    </row>
    <row r="150" spans="1:36">
      <c r="A150" s="1"/>
      <c r="B150" s="204" t="s">
        <v>115</v>
      </c>
      <c r="C150" s="205"/>
      <c r="D150" s="205"/>
      <c r="E150" s="205"/>
      <c r="F150" s="20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1"/>
      <c r="AD150" s="1"/>
      <c r="AE150" s="1"/>
      <c r="AF150" s="1"/>
      <c r="AG150" s="1"/>
      <c r="AH150" s="1"/>
      <c r="AI150" s="1"/>
      <c r="AJ150" s="1"/>
    </row>
  </sheetData>
  <mergeCells count="81">
    <mergeCell ref="T12:AB12"/>
    <mergeCell ref="A75:B75"/>
    <mergeCell ref="I2:AJ2"/>
    <mergeCell ref="A3:AB3"/>
    <mergeCell ref="B4:D4"/>
    <mergeCell ref="B5:D5"/>
    <mergeCell ref="G7:N7"/>
    <mergeCell ref="A13:F13"/>
    <mergeCell ref="G13:AB13"/>
    <mergeCell ref="A14:A16"/>
    <mergeCell ref="B14:B16"/>
    <mergeCell ref="C14:C16"/>
    <mergeCell ref="D14:F15"/>
    <mergeCell ref="G14:P14"/>
    <mergeCell ref="Q14:Z14"/>
    <mergeCell ref="AA14:AA16"/>
    <mergeCell ref="AB14:AB16"/>
    <mergeCell ref="A23:A24"/>
    <mergeCell ref="B23:B24"/>
    <mergeCell ref="G15:K15"/>
    <mergeCell ref="L15:P15"/>
    <mergeCell ref="Q15:U15"/>
    <mergeCell ref="V15:Z15"/>
    <mergeCell ref="A17:AB17"/>
    <mergeCell ref="A18:AB18"/>
    <mergeCell ref="A19:A20"/>
    <mergeCell ref="B19:B20"/>
    <mergeCell ref="A21:A22"/>
    <mergeCell ref="B21:B22"/>
    <mergeCell ref="A26:A27"/>
    <mergeCell ref="B26:B27"/>
    <mergeCell ref="A28:A29"/>
    <mergeCell ref="B28:B29"/>
    <mergeCell ref="A30:A31"/>
    <mergeCell ref="B30:B31"/>
    <mergeCell ref="A32:A33"/>
    <mergeCell ref="B32:B33"/>
    <mergeCell ref="A36:B36"/>
    <mergeCell ref="A37:AB37"/>
    <mergeCell ref="A38:A39"/>
    <mergeCell ref="B38:B39"/>
    <mergeCell ref="A55:AB55"/>
    <mergeCell ref="A42:A43"/>
    <mergeCell ref="B42:B43"/>
    <mergeCell ref="A44:A45"/>
    <mergeCell ref="B44:B45"/>
    <mergeCell ref="A46:A47"/>
    <mergeCell ref="B46:B47"/>
    <mergeCell ref="A49:A50"/>
    <mergeCell ref="B49:B50"/>
    <mergeCell ref="A51:A52"/>
    <mergeCell ref="B51:B52"/>
    <mergeCell ref="A53:B53"/>
    <mergeCell ref="A110:B110"/>
    <mergeCell ref="A59:B59"/>
    <mergeCell ref="A60:AB60"/>
    <mergeCell ref="A61:AB61"/>
    <mergeCell ref="A62:AB62"/>
    <mergeCell ref="A76:AB76"/>
    <mergeCell ref="A84:B84"/>
    <mergeCell ref="A85:B85"/>
    <mergeCell ref="A86:AB86"/>
    <mergeCell ref="A101:AB101"/>
    <mergeCell ref="A109:B109"/>
    <mergeCell ref="A100:B100"/>
    <mergeCell ref="A140:B140"/>
    <mergeCell ref="A111:AB111"/>
    <mergeCell ref="A120:B120"/>
    <mergeCell ref="A121:B121"/>
    <mergeCell ref="A122:AB122"/>
    <mergeCell ref="A124:A125"/>
    <mergeCell ref="B124:B125"/>
    <mergeCell ref="A130:B130"/>
    <mergeCell ref="A131:B131"/>
    <mergeCell ref="A132:AB132"/>
    <mergeCell ref="B150:F150"/>
    <mergeCell ref="A141:B141"/>
    <mergeCell ref="B145:AB145"/>
    <mergeCell ref="B146:AB146"/>
    <mergeCell ref="B147:G147"/>
    <mergeCell ref="B148:I1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2"/>
  <sheetViews>
    <sheetView tabSelected="1" topLeftCell="A12" zoomScale="114" zoomScaleNormal="145" workbookViewId="0">
      <selection activeCell="E21" sqref="E21"/>
    </sheetView>
  </sheetViews>
  <sheetFormatPr defaultColWidth="8.88671875" defaultRowHeight="14.4"/>
  <cols>
    <col min="1" max="1" width="4.109375" customWidth="1"/>
    <col min="2" max="2" width="37.109375" customWidth="1"/>
    <col min="3" max="3" width="4.44140625" customWidth="1"/>
    <col min="4" max="4" width="3.109375" customWidth="1"/>
    <col min="5" max="5" width="4.44140625" customWidth="1"/>
    <col min="6" max="6" width="5" customWidth="1"/>
    <col min="7" max="7" width="4.33203125" customWidth="1"/>
    <col min="8" max="8" width="3.6640625" customWidth="1"/>
    <col min="9" max="9" width="4.88671875" customWidth="1"/>
    <col min="10" max="11" width="3.6640625" customWidth="1"/>
    <col min="12" max="12" width="4.88671875" customWidth="1"/>
    <col min="13" max="13" width="3.6640625" customWidth="1"/>
    <col min="14" max="14" width="4.88671875" customWidth="1"/>
    <col min="15" max="16" width="3.6640625" customWidth="1"/>
    <col min="17" max="17" width="4.88671875" customWidth="1"/>
    <col min="18" max="18" width="3.6640625" customWidth="1"/>
    <col min="19" max="19" width="4.88671875" customWidth="1"/>
    <col min="20" max="22" width="3.6640625" customWidth="1"/>
    <col min="23" max="23" width="2.44140625" customWidth="1"/>
    <col min="24" max="26" width="3.6640625" customWidth="1"/>
    <col min="27" max="27" width="6" customWidth="1"/>
    <col min="28" max="28" width="7" customWidth="1"/>
  </cols>
  <sheetData>
    <row r="1" spans="1:36">
      <c r="A1" s="1"/>
      <c r="B1" s="2"/>
      <c r="C1" s="3"/>
      <c r="D1" s="4"/>
      <c r="E1" s="3"/>
      <c r="F1" s="5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1"/>
      <c r="AD1" s="1"/>
      <c r="AE1" s="1"/>
      <c r="AF1" s="1"/>
      <c r="AG1" s="1"/>
      <c r="AH1" s="1"/>
      <c r="AI1" s="1"/>
      <c r="AJ1" s="1"/>
    </row>
    <row r="2" spans="1:36">
      <c r="A2" s="126"/>
      <c r="B2" s="126"/>
      <c r="C2" s="126"/>
      <c r="D2" s="126"/>
      <c r="E2" s="126"/>
      <c r="F2" s="126"/>
      <c r="G2" s="126"/>
      <c r="H2" s="126"/>
      <c r="I2" s="261" t="s">
        <v>1</v>
      </c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</row>
    <row r="3" spans="1:36">
      <c r="A3" s="262" t="s">
        <v>155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1"/>
      <c r="AD3" s="1"/>
      <c r="AE3" s="1"/>
      <c r="AF3" s="1"/>
      <c r="AG3" s="1"/>
      <c r="AH3" s="1"/>
      <c r="AI3" s="1"/>
      <c r="AJ3" s="1"/>
    </row>
    <row r="4" spans="1:36">
      <c r="A4" s="1"/>
      <c r="B4" s="263" t="s">
        <v>2</v>
      </c>
      <c r="C4" s="210"/>
      <c r="D4" s="21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"/>
      <c r="AD4" s="1"/>
      <c r="AE4" s="1"/>
      <c r="AF4" s="1"/>
      <c r="AG4" s="1"/>
      <c r="AH4" s="1"/>
      <c r="AI4" s="1"/>
      <c r="AJ4" s="1"/>
    </row>
    <row r="5" spans="1:36">
      <c r="A5" s="1"/>
      <c r="B5" s="264" t="s">
        <v>3</v>
      </c>
      <c r="C5" s="265"/>
      <c r="D5" s="265"/>
      <c r="E5" s="3"/>
      <c r="F5" s="3"/>
      <c r="G5" s="3"/>
      <c r="H5" s="7"/>
      <c r="I5" s="7"/>
      <c r="J5" s="8"/>
      <c r="K5" s="130"/>
      <c r="L5" s="130"/>
      <c r="M5" s="130"/>
      <c r="N5" s="130"/>
      <c r="O5" s="130"/>
      <c r="P5" s="130"/>
      <c r="Q5" s="130"/>
      <c r="R5" s="130"/>
      <c r="S5" s="10"/>
      <c r="T5" s="3"/>
      <c r="U5" s="3"/>
      <c r="V5" s="3"/>
      <c r="W5" s="3"/>
      <c r="X5" s="3"/>
      <c r="Y5" s="3"/>
      <c r="Z5" s="3"/>
      <c r="AA5" s="3"/>
      <c r="AB5" s="3"/>
      <c r="AC5" s="1"/>
      <c r="AD5" s="1"/>
      <c r="AE5" s="1"/>
      <c r="AF5" s="1"/>
      <c r="AG5" s="1"/>
      <c r="AH5" s="1"/>
      <c r="AI5" s="1"/>
      <c r="AJ5" s="1"/>
    </row>
    <row r="6" spans="1:36" ht="16.5" customHeight="1">
      <c r="A6" s="1"/>
      <c r="B6" s="11" t="s">
        <v>116</v>
      </c>
      <c r="C6" s="11"/>
      <c r="D6" s="4"/>
      <c r="E6" s="129"/>
      <c r="F6" s="7"/>
      <c r="G6" s="7"/>
      <c r="H6" s="7"/>
      <c r="I6" s="7"/>
      <c r="J6" s="7"/>
      <c r="K6" s="8"/>
      <c r="L6" s="3"/>
      <c r="M6" s="3"/>
      <c r="N6" s="3"/>
      <c r="O6" s="3"/>
      <c r="P6" s="3"/>
      <c r="Q6" s="3"/>
      <c r="R6" s="3"/>
      <c r="S6" s="10"/>
      <c r="T6" s="3"/>
      <c r="U6" s="3"/>
      <c r="V6" s="3"/>
      <c r="W6" s="3"/>
      <c r="X6" s="3"/>
      <c r="Y6" s="3"/>
      <c r="Z6" s="3"/>
      <c r="AA6" s="3"/>
      <c r="AB6" s="3"/>
      <c r="AC6" s="1"/>
      <c r="AD6" s="1"/>
      <c r="AE6" s="1"/>
      <c r="AF6" s="1"/>
      <c r="AG6" s="1"/>
      <c r="AH6" s="1"/>
      <c r="AI6" s="1"/>
      <c r="AJ6" s="1"/>
    </row>
    <row r="7" spans="1:36" ht="15" customHeight="1">
      <c r="A7" s="1"/>
      <c r="B7" s="280" t="s">
        <v>117</v>
      </c>
      <c r="C7" s="208"/>
      <c r="D7" s="208"/>
      <c r="E7" s="129"/>
      <c r="F7" s="7"/>
      <c r="G7" s="266"/>
      <c r="H7" s="267"/>
      <c r="I7" s="267"/>
      <c r="J7" s="267"/>
      <c r="K7" s="267"/>
      <c r="L7" s="268"/>
      <c r="M7" s="268"/>
      <c r="N7" s="268"/>
      <c r="O7" s="3"/>
      <c r="P7" s="3"/>
      <c r="Q7" s="3"/>
      <c r="R7" s="3"/>
      <c r="S7" s="10"/>
      <c r="T7" s="3"/>
      <c r="U7" s="3"/>
      <c r="V7" s="3"/>
      <c r="W7" s="3"/>
      <c r="X7" s="3"/>
      <c r="Y7" s="3"/>
      <c r="Z7" s="3"/>
      <c r="AA7" s="3"/>
      <c r="AB7" s="3"/>
      <c r="AC7" s="1"/>
      <c r="AD7" s="1"/>
      <c r="AE7" s="1"/>
      <c r="AF7" s="1"/>
      <c r="AG7" s="1"/>
      <c r="AH7" s="1"/>
      <c r="AI7" s="1"/>
      <c r="AJ7" s="1"/>
    </row>
    <row r="8" spans="1:36">
      <c r="A8" s="1"/>
      <c r="B8" s="54" t="s">
        <v>4</v>
      </c>
      <c r="C8" s="128"/>
      <c r="D8" s="4"/>
      <c r="E8" s="129"/>
      <c r="F8" s="129"/>
      <c r="G8" s="15"/>
      <c r="H8" s="129"/>
      <c r="I8" s="7"/>
      <c r="J8" s="16"/>
      <c r="K8" s="130"/>
      <c r="L8" s="3"/>
      <c r="M8" s="3"/>
      <c r="N8" s="3"/>
      <c r="O8" s="3"/>
      <c r="P8" s="3"/>
      <c r="Q8" s="3"/>
      <c r="R8" s="3"/>
      <c r="S8" s="10"/>
      <c r="T8" s="3"/>
      <c r="U8" s="3"/>
      <c r="V8" s="3"/>
      <c r="W8" s="3"/>
      <c r="X8" s="3"/>
      <c r="Y8" s="3"/>
      <c r="Z8" s="3"/>
      <c r="AA8" s="3"/>
      <c r="AB8" s="3"/>
      <c r="AC8" s="1"/>
      <c r="AD8" s="1"/>
      <c r="AE8" s="1"/>
      <c r="AF8" s="1"/>
      <c r="AG8" s="1"/>
      <c r="AH8" s="1"/>
      <c r="AI8" s="1"/>
      <c r="AJ8" s="1"/>
    </row>
    <row r="9" spans="1:36">
      <c r="A9" s="1"/>
      <c r="B9" s="54" t="s">
        <v>5</v>
      </c>
      <c r="C9" s="128"/>
      <c r="D9" s="4"/>
      <c r="E9" s="129"/>
      <c r="F9" s="129"/>
      <c r="G9" s="17"/>
      <c r="H9" s="129"/>
      <c r="I9" s="7"/>
      <c r="J9" s="16"/>
      <c r="K9" s="130"/>
      <c r="L9" s="3"/>
      <c r="M9" s="3"/>
      <c r="N9" s="3"/>
      <c r="O9" s="3"/>
      <c r="P9" s="3"/>
      <c r="Q9" s="3"/>
      <c r="R9" s="3"/>
      <c r="S9" s="10"/>
      <c r="T9" s="3"/>
      <c r="U9" s="3"/>
      <c r="V9" s="3"/>
      <c r="W9" s="3"/>
      <c r="X9" s="3"/>
      <c r="Y9" s="3"/>
      <c r="Z9" s="3"/>
      <c r="AA9" s="3"/>
      <c r="AB9" s="3"/>
      <c r="AC9" s="1"/>
      <c r="AD9" s="1"/>
      <c r="AE9" s="1"/>
      <c r="AF9" s="1"/>
      <c r="AG9" s="1"/>
      <c r="AH9" s="1"/>
      <c r="AI9" s="1"/>
      <c r="AJ9" s="1"/>
    </row>
    <row r="10" spans="1:36">
      <c r="A10" s="1"/>
      <c r="B10" s="54" t="s">
        <v>118</v>
      </c>
      <c r="C10" s="128"/>
      <c r="D10" s="4"/>
      <c r="E10" s="129"/>
      <c r="F10" s="129"/>
      <c r="G10" s="17"/>
      <c r="H10" s="129"/>
      <c r="I10" s="7"/>
      <c r="J10" s="16"/>
      <c r="K10" s="130"/>
      <c r="L10" s="3"/>
      <c r="M10" s="3"/>
      <c r="N10" s="3"/>
      <c r="O10" s="3"/>
      <c r="P10" s="3"/>
      <c r="Q10" s="3"/>
      <c r="R10" s="3"/>
      <c r="S10" s="10"/>
      <c r="T10" s="3"/>
      <c r="U10" s="3"/>
      <c r="V10" s="3"/>
      <c r="W10" s="3"/>
      <c r="X10" s="3"/>
      <c r="Y10" s="3"/>
      <c r="Z10" s="3"/>
      <c r="AA10" s="3"/>
      <c r="AB10" s="3"/>
      <c r="AC10" s="1"/>
      <c r="AD10" s="1"/>
      <c r="AE10" s="1"/>
      <c r="AF10" s="1"/>
      <c r="AG10" s="1"/>
      <c r="AH10" s="1"/>
      <c r="AI10" s="1"/>
      <c r="AJ10" s="1"/>
    </row>
    <row r="11" spans="1:36">
      <c r="A11" s="1"/>
      <c r="B11" s="13"/>
      <c r="C11" s="128"/>
      <c r="D11" s="4"/>
      <c r="E11" s="129"/>
      <c r="F11" s="7"/>
      <c r="G11" s="7"/>
      <c r="H11" s="7"/>
      <c r="I11" s="7"/>
      <c r="J11" s="7"/>
      <c r="K11" s="8"/>
      <c r="L11" s="3"/>
      <c r="M11" s="3"/>
      <c r="N11" s="3"/>
      <c r="O11" s="3"/>
      <c r="P11" s="3"/>
      <c r="Q11" s="3"/>
      <c r="R11" s="3"/>
      <c r="S11" s="10"/>
      <c r="T11" s="3"/>
      <c r="U11" s="3"/>
      <c r="V11" s="3"/>
      <c r="W11" s="3"/>
      <c r="X11" s="3"/>
      <c r="Y11" s="3"/>
      <c r="Z11" s="3"/>
      <c r="AA11" s="3"/>
      <c r="AB11" s="3"/>
      <c r="AC11" s="1"/>
      <c r="AD11" s="1"/>
      <c r="AE11" s="1"/>
      <c r="AF11" s="1"/>
      <c r="AG11" s="1"/>
      <c r="AH11" s="1"/>
      <c r="AI11" s="1"/>
      <c r="AJ11" s="1"/>
    </row>
    <row r="12" spans="1:36" ht="9.75" customHeight="1">
      <c r="A12" s="1"/>
      <c r="B12" s="13"/>
      <c r="C12" s="128"/>
      <c r="D12" s="18"/>
      <c r="E12" s="18"/>
      <c r="F12" s="18"/>
      <c r="G12" s="18"/>
      <c r="H12" s="8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0"/>
      <c r="T12" s="279" t="s">
        <v>154</v>
      </c>
      <c r="U12" s="260"/>
      <c r="V12" s="260"/>
      <c r="W12" s="260"/>
      <c r="X12" s="260"/>
      <c r="Y12" s="260"/>
      <c r="Z12" s="260"/>
      <c r="AA12" s="260"/>
      <c r="AB12" s="260"/>
      <c r="AC12" s="1"/>
      <c r="AD12" s="1"/>
      <c r="AE12" s="1"/>
      <c r="AF12" s="1"/>
      <c r="AG12" s="1"/>
      <c r="AH12" s="1"/>
      <c r="AI12" s="1"/>
      <c r="AJ12" s="1"/>
    </row>
    <row r="13" spans="1:36">
      <c r="A13" s="283"/>
      <c r="B13" s="284"/>
      <c r="C13" s="284"/>
      <c r="D13" s="284"/>
      <c r="E13" s="284"/>
      <c r="F13" s="285"/>
      <c r="G13" s="286" t="s">
        <v>6</v>
      </c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1"/>
      <c r="AD13" s="1"/>
      <c r="AE13" s="1"/>
      <c r="AF13" s="1"/>
      <c r="AG13" s="1"/>
      <c r="AH13" s="1"/>
      <c r="AI13" s="1"/>
      <c r="AJ13" s="1"/>
    </row>
    <row r="14" spans="1:36">
      <c r="A14" s="288" t="s">
        <v>7</v>
      </c>
      <c r="B14" s="290" t="s">
        <v>8</v>
      </c>
      <c r="C14" s="290" t="s">
        <v>9</v>
      </c>
      <c r="D14" s="292" t="s">
        <v>10</v>
      </c>
      <c r="E14" s="292"/>
      <c r="F14" s="292"/>
      <c r="G14" s="293" t="s">
        <v>11</v>
      </c>
      <c r="H14" s="293"/>
      <c r="I14" s="293"/>
      <c r="J14" s="293"/>
      <c r="K14" s="293"/>
      <c r="L14" s="293"/>
      <c r="M14" s="293"/>
      <c r="N14" s="293"/>
      <c r="O14" s="293"/>
      <c r="P14" s="293"/>
      <c r="Q14" s="294" t="s">
        <v>12</v>
      </c>
      <c r="R14" s="295"/>
      <c r="S14" s="295"/>
      <c r="T14" s="295"/>
      <c r="U14" s="295"/>
      <c r="V14" s="295"/>
      <c r="W14" s="295"/>
      <c r="X14" s="295"/>
      <c r="Y14" s="295"/>
      <c r="Z14" s="296"/>
      <c r="AA14" s="291" t="s">
        <v>13</v>
      </c>
      <c r="AB14" s="291" t="s">
        <v>14</v>
      </c>
      <c r="AC14" s="1"/>
      <c r="AD14" s="1"/>
      <c r="AE14" s="1"/>
      <c r="AF14" s="1"/>
      <c r="AG14" s="1"/>
      <c r="AH14" s="1"/>
      <c r="AI14" s="1"/>
      <c r="AJ14" s="1"/>
    </row>
    <row r="15" spans="1:36">
      <c r="A15" s="288"/>
      <c r="B15" s="290"/>
      <c r="C15" s="290"/>
      <c r="D15" s="292"/>
      <c r="E15" s="292"/>
      <c r="F15" s="292"/>
      <c r="G15" s="298" t="s">
        <v>15</v>
      </c>
      <c r="H15" s="299"/>
      <c r="I15" s="299"/>
      <c r="J15" s="299"/>
      <c r="K15" s="300"/>
      <c r="L15" s="301" t="s">
        <v>16</v>
      </c>
      <c r="M15" s="302"/>
      <c r="N15" s="302"/>
      <c r="O15" s="302"/>
      <c r="P15" s="303"/>
      <c r="Q15" s="294" t="s">
        <v>17</v>
      </c>
      <c r="R15" s="295"/>
      <c r="S15" s="295"/>
      <c r="T15" s="295"/>
      <c r="U15" s="296"/>
      <c r="V15" s="304" t="s">
        <v>18</v>
      </c>
      <c r="W15" s="305"/>
      <c r="X15" s="305"/>
      <c r="Y15" s="305"/>
      <c r="Z15" s="306"/>
      <c r="AA15" s="297"/>
      <c r="AB15" s="297"/>
      <c r="AC15" s="322"/>
      <c r="AD15" s="19"/>
      <c r="AE15" s="19"/>
      <c r="AF15" s="19"/>
      <c r="AG15" s="19"/>
      <c r="AH15" s="19"/>
      <c r="AI15" s="19"/>
      <c r="AJ15" s="19"/>
    </row>
    <row r="16" spans="1:36" ht="30" customHeight="1">
      <c r="A16" s="289"/>
      <c r="B16" s="291"/>
      <c r="C16" s="291"/>
      <c r="D16" s="197" t="s">
        <v>19</v>
      </c>
      <c r="E16" s="197" t="s">
        <v>20</v>
      </c>
      <c r="F16" s="197" t="s">
        <v>21</v>
      </c>
      <c r="G16" s="198" t="s">
        <v>22</v>
      </c>
      <c r="H16" s="198" t="s">
        <v>23</v>
      </c>
      <c r="I16" s="198" t="s">
        <v>24</v>
      </c>
      <c r="J16" s="198" t="s">
        <v>25</v>
      </c>
      <c r="K16" s="198" t="s">
        <v>26</v>
      </c>
      <c r="L16" s="199" t="s">
        <v>22</v>
      </c>
      <c r="M16" s="199" t="s">
        <v>23</v>
      </c>
      <c r="N16" s="199" t="s">
        <v>24</v>
      </c>
      <c r="O16" s="199" t="s">
        <v>25</v>
      </c>
      <c r="P16" s="199" t="s">
        <v>26</v>
      </c>
      <c r="Q16" s="200" t="s">
        <v>22</v>
      </c>
      <c r="R16" s="200" t="s">
        <v>23</v>
      </c>
      <c r="S16" s="200" t="s">
        <v>24</v>
      </c>
      <c r="T16" s="200" t="s">
        <v>25</v>
      </c>
      <c r="U16" s="200" t="s">
        <v>26</v>
      </c>
      <c r="V16" s="201" t="s">
        <v>22</v>
      </c>
      <c r="W16" s="201" t="s">
        <v>23</v>
      </c>
      <c r="X16" s="201" t="s">
        <v>24</v>
      </c>
      <c r="Y16" s="201" t="s">
        <v>25</v>
      </c>
      <c r="Z16" s="201" t="s">
        <v>26</v>
      </c>
      <c r="AA16" s="297"/>
      <c r="AB16" s="297"/>
      <c r="AC16" s="323"/>
      <c r="AD16" s="19"/>
      <c r="AE16" s="19"/>
      <c r="AF16" s="19"/>
      <c r="AG16" s="19"/>
      <c r="AH16" s="19"/>
      <c r="AI16" s="19"/>
      <c r="AJ16" s="19"/>
    </row>
    <row r="17" spans="1:36">
      <c r="A17" s="307" t="s">
        <v>161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24"/>
      <c r="AD17" s="1"/>
      <c r="AE17" s="1"/>
      <c r="AF17" s="1"/>
      <c r="AG17" s="1"/>
      <c r="AH17" s="1"/>
      <c r="AI17" s="1"/>
      <c r="AJ17" s="1"/>
    </row>
    <row r="18" spans="1:36">
      <c r="A18" s="281" t="s">
        <v>139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1"/>
      <c r="AD18" s="1"/>
      <c r="AE18" s="1"/>
      <c r="AF18" s="1"/>
      <c r="AG18" s="1"/>
      <c r="AH18" s="1"/>
      <c r="AI18" s="1"/>
      <c r="AJ18" s="1"/>
    </row>
    <row r="19" spans="1:36" ht="27.75" customHeight="1">
      <c r="A19" s="191" t="s">
        <v>27</v>
      </c>
      <c r="B19" s="192" t="s">
        <v>28</v>
      </c>
      <c r="C19" s="70"/>
      <c r="D19" s="71"/>
      <c r="E19" s="71">
        <v>1.2</v>
      </c>
      <c r="F19" s="70"/>
      <c r="G19" s="145"/>
      <c r="H19" s="145"/>
      <c r="I19" s="145">
        <v>15</v>
      </c>
      <c r="J19" s="145"/>
      <c r="K19" s="145">
        <v>1</v>
      </c>
      <c r="L19" s="146"/>
      <c r="M19" s="146"/>
      <c r="N19" s="146">
        <v>15</v>
      </c>
      <c r="O19" s="146"/>
      <c r="P19" s="146">
        <v>1</v>
      </c>
      <c r="Q19" s="147"/>
      <c r="R19" s="147"/>
      <c r="S19" s="147"/>
      <c r="T19" s="147"/>
      <c r="U19" s="147"/>
      <c r="V19" s="148"/>
      <c r="W19" s="148"/>
      <c r="X19" s="148"/>
      <c r="Y19" s="148"/>
      <c r="Z19" s="148"/>
      <c r="AA19" s="144">
        <f t="shared" ref="AA19:AA32" si="0">G19+H19+I19+J19+L19+M19+N19+O19+Q19+R19+S19+T19+V19+W19+X19+Y19</f>
        <v>30</v>
      </c>
      <c r="AB19" s="144">
        <f t="shared" ref="AB19:AB32" si="1">K19+P19+U19+Z19</f>
        <v>2</v>
      </c>
      <c r="AC19" s="134"/>
      <c r="AD19" s="1"/>
      <c r="AE19" s="1"/>
      <c r="AF19" s="1"/>
      <c r="AG19" s="1"/>
      <c r="AH19" s="1"/>
      <c r="AI19" s="1"/>
      <c r="AJ19" s="1"/>
    </row>
    <row r="20" spans="1:36">
      <c r="A20" s="193" t="s">
        <v>29</v>
      </c>
      <c r="B20" s="194" t="s">
        <v>30</v>
      </c>
      <c r="C20" s="97"/>
      <c r="D20" s="71"/>
      <c r="E20" s="71">
        <v>2.2999999999999998</v>
      </c>
      <c r="F20" s="70"/>
      <c r="G20" s="145"/>
      <c r="H20" s="145"/>
      <c r="I20" s="145"/>
      <c r="J20" s="145"/>
      <c r="K20" s="145"/>
      <c r="L20" s="146"/>
      <c r="M20" s="146"/>
      <c r="N20" s="146">
        <v>15</v>
      </c>
      <c r="O20" s="146"/>
      <c r="P20" s="146">
        <v>1</v>
      </c>
      <c r="Q20" s="147"/>
      <c r="R20" s="147"/>
      <c r="S20" s="147">
        <v>15</v>
      </c>
      <c r="T20" s="147"/>
      <c r="U20" s="147">
        <v>1</v>
      </c>
      <c r="V20" s="148"/>
      <c r="W20" s="148"/>
      <c r="X20" s="148"/>
      <c r="Y20" s="148"/>
      <c r="Z20" s="148"/>
      <c r="AA20" s="144">
        <f t="shared" si="0"/>
        <v>30</v>
      </c>
      <c r="AB20" s="144">
        <f t="shared" si="1"/>
        <v>2</v>
      </c>
      <c r="AC20" s="1"/>
      <c r="AD20" s="1"/>
      <c r="AE20" s="1"/>
      <c r="AF20" s="1"/>
      <c r="AG20" s="1"/>
      <c r="AH20" s="1"/>
      <c r="AI20" s="1"/>
      <c r="AJ20" s="1"/>
    </row>
    <row r="21" spans="1:36">
      <c r="A21" s="193" t="s">
        <v>31</v>
      </c>
      <c r="B21" s="194" t="s">
        <v>32</v>
      </c>
      <c r="C21" s="97"/>
      <c r="D21" s="71"/>
      <c r="E21" s="71">
        <v>2.2999999999999998</v>
      </c>
      <c r="F21" s="70"/>
      <c r="G21" s="145"/>
      <c r="H21" s="145"/>
      <c r="I21" s="145"/>
      <c r="J21" s="145"/>
      <c r="K21" s="145"/>
      <c r="L21" s="146"/>
      <c r="M21" s="146"/>
      <c r="N21" s="146">
        <v>15</v>
      </c>
      <c r="O21" s="146"/>
      <c r="P21" s="146">
        <v>1</v>
      </c>
      <c r="Q21" s="147"/>
      <c r="R21" s="147"/>
      <c r="S21" s="147">
        <v>15</v>
      </c>
      <c r="T21" s="147"/>
      <c r="U21" s="147">
        <v>1</v>
      </c>
      <c r="V21" s="148"/>
      <c r="W21" s="148"/>
      <c r="X21" s="148"/>
      <c r="Y21" s="148"/>
      <c r="Z21" s="148"/>
      <c r="AA21" s="144">
        <f t="shared" si="0"/>
        <v>30</v>
      </c>
      <c r="AB21" s="144">
        <f t="shared" si="1"/>
        <v>2</v>
      </c>
      <c r="AC21" s="1"/>
      <c r="AD21" s="1"/>
      <c r="AE21" s="1"/>
      <c r="AF21" s="1"/>
      <c r="AG21" s="1"/>
      <c r="AH21" s="1"/>
      <c r="AI21" s="1"/>
      <c r="AJ21" s="1"/>
    </row>
    <row r="22" spans="1:36">
      <c r="A22" s="142" t="s">
        <v>33</v>
      </c>
      <c r="B22" s="142" t="s">
        <v>34</v>
      </c>
      <c r="C22" s="97"/>
      <c r="D22" s="71"/>
      <c r="E22" s="71">
        <v>1</v>
      </c>
      <c r="F22" s="70"/>
      <c r="G22" s="145"/>
      <c r="H22" s="145"/>
      <c r="I22" s="145">
        <v>15</v>
      </c>
      <c r="J22" s="145"/>
      <c r="K22" s="145">
        <v>1</v>
      </c>
      <c r="L22" s="146"/>
      <c r="M22" s="146"/>
      <c r="N22" s="146"/>
      <c r="O22" s="146"/>
      <c r="P22" s="146"/>
      <c r="Q22" s="147"/>
      <c r="R22" s="147"/>
      <c r="S22" s="147"/>
      <c r="T22" s="147"/>
      <c r="U22" s="147"/>
      <c r="V22" s="148"/>
      <c r="W22" s="148"/>
      <c r="X22" s="148"/>
      <c r="Y22" s="148"/>
      <c r="Z22" s="148"/>
      <c r="AA22" s="144">
        <f t="shared" si="0"/>
        <v>15</v>
      </c>
      <c r="AB22" s="144">
        <f t="shared" si="1"/>
        <v>1</v>
      </c>
      <c r="AC22" s="1"/>
      <c r="AD22" s="1"/>
      <c r="AE22" s="1"/>
      <c r="AF22" s="1"/>
      <c r="AG22" s="1"/>
      <c r="AH22" s="1"/>
      <c r="AI22" s="1"/>
      <c r="AJ22" s="1"/>
    </row>
    <row r="23" spans="1:36">
      <c r="A23" s="309" t="s">
        <v>35</v>
      </c>
      <c r="B23" s="309" t="s">
        <v>36</v>
      </c>
      <c r="C23" s="97"/>
      <c r="D23" s="71"/>
      <c r="E23" s="196"/>
      <c r="F23" s="70">
        <v>1</v>
      </c>
      <c r="G23" s="145">
        <v>15</v>
      </c>
      <c r="H23" s="145"/>
      <c r="I23" s="145"/>
      <c r="J23" s="145"/>
      <c r="K23" s="145">
        <v>1</v>
      </c>
      <c r="L23" s="146"/>
      <c r="M23" s="146"/>
      <c r="N23" s="146"/>
      <c r="O23" s="146"/>
      <c r="P23" s="146"/>
      <c r="Q23" s="147"/>
      <c r="R23" s="147"/>
      <c r="S23" s="147"/>
      <c r="T23" s="147"/>
      <c r="U23" s="147"/>
      <c r="V23" s="148"/>
      <c r="W23" s="148"/>
      <c r="X23" s="148"/>
      <c r="Y23" s="148"/>
      <c r="Z23" s="148"/>
      <c r="AA23" s="144">
        <f t="shared" si="0"/>
        <v>15</v>
      </c>
      <c r="AB23" s="144">
        <f t="shared" si="1"/>
        <v>1</v>
      </c>
      <c r="AC23" s="1"/>
      <c r="AD23" s="1"/>
      <c r="AE23" s="1"/>
      <c r="AF23" s="1"/>
      <c r="AG23" s="1"/>
      <c r="AH23" s="1"/>
      <c r="AI23" s="1"/>
      <c r="AJ23" s="1"/>
    </row>
    <row r="24" spans="1:36">
      <c r="A24" s="310"/>
      <c r="B24" s="310"/>
      <c r="C24" s="97"/>
      <c r="D24" s="71"/>
      <c r="E24" s="71">
        <v>1</v>
      </c>
      <c r="F24" s="70"/>
      <c r="G24" s="145"/>
      <c r="H24" s="145"/>
      <c r="I24" s="145">
        <v>15</v>
      </c>
      <c r="J24" s="145"/>
      <c r="K24" s="145">
        <v>2</v>
      </c>
      <c r="L24" s="146"/>
      <c r="M24" s="146"/>
      <c r="N24" s="146"/>
      <c r="O24" s="146"/>
      <c r="P24" s="146"/>
      <c r="Q24" s="147"/>
      <c r="R24" s="147"/>
      <c r="S24" s="147"/>
      <c r="T24" s="147"/>
      <c r="U24" s="147"/>
      <c r="V24" s="148"/>
      <c r="W24" s="148"/>
      <c r="X24" s="148"/>
      <c r="Y24" s="148"/>
      <c r="Z24" s="148"/>
      <c r="AA24" s="144">
        <f t="shared" si="0"/>
        <v>15</v>
      </c>
      <c r="AB24" s="144">
        <f t="shared" si="1"/>
        <v>2</v>
      </c>
      <c r="AC24" s="1"/>
      <c r="AD24" s="1"/>
      <c r="AE24" s="1"/>
      <c r="AF24" s="1"/>
      <c r="AG24" s="1"/>
      <c r="AH24" s="1"/>
      <c r="AI24" s="1"/>
      <c r="AJ24" s="1"/>
    </row>
    <row r="25" spans="1:36">
      <c r="A25" s="309" t="s">
        <v>37</v>
      </c>
      <c r="B25" s="309" t="s">
        <v>38</v>
      </c>
      <c r="C25" s="97"/>
      <c r="D25" s="71">
        <v>2</v>
      </c>
      <c r="E25" s="71"/>
      <c r="F25" s="70">
        <v>2</v>
      </c>
      <c r="G25" s="145"/>
      <c r="H25" s="145"/>
      <c r="I25" s="145"/>
      <c r="J25" s="145"/>
      <c r="K25" s="145"/>
      <c r="L25" s="146">
        <v>15</v>
      </c>
      <c r="M25" s="146"/>
      <c r="N25" s="146"/>
      <c r="O25" s="146"/>
      <c r="P25" s="146">
        <v>1</v>
      </c>
      <c r="Q25" s="147"/>
      <c r="R25" s="147"/>
      <c r="S25" s="147"/>
      <c r="T25" s="147"/>
      <c r="U25" s="147"/>
      <c r="V25" s="148"/>
      <c r="W25" s="148"/>
      <c r="X25" s="148"/>
      <c r="Y25" s="148"/>
      <c r="Z25" s="148"/>
      <c r="AA25" s="144">
        <f t="shared" si="0"/>
        <v>15</v>
      </c>
      <c r="AB25" s="144">
        <f t="shared" si="1"/>
        <v>1</v>
      </c>
      <c r="AC25" s="1"/>
      <c r="AD25" s="1"/>
      <c r="AE25" s="1"/>
      <c r="AF25" s="1"/>
      <c r="AG25" s="1"/>
      <c r="AH25" s="1"/>
      <c r="AI25" s="1"/>
      <c r="AJ25" s="1"/>
    </row>
    <row r="26" spans="1:36">
      <c r="A26" s="310"/>
      <c r="B26" s="310"/>
      <c r="C26" s="97"/>
      <c r="D26" s="71"/>
      <c r="E26" s="71">
        <v>2</v>
      </c>
      <c r="F26" s="70"/>
      <c r="G26" s="145"/>
      <c r="H26" s="145"/>
      <c r="I26" s="145"/>
      <c r="J26" s="145"/>
      <c r="K26" s="145"/>
      <c r="L26" s="146"/>
      <c r="M26" s="146"/>
      <c r="N26" s="146">
        <v>15</v>
      </c>
      <c r="O26" s="146"/>
      <c r="P26" s="146">
        <v>1</v>
      </c>
      <c r="Q26" s="147"/>
      <c r="R26" s="147"/>
      <c r="S26" s="147"/>
      <c r="T26" s="147"/>
      <c r="U26" s="147"/>
      <c r="V26" s="148"/>
      <c r="W26" s="148"/>
      <c r="X26" s="148"/>
      <c r="Y26" s="148"/>
      <c r="Z26" s="148"/>
      <c r="AA26" s="144">
        <f t="shared" si="0"/>
        <v>15</v>
      </c>
      <c r="AB26" s="144">
        <f t="shared" si="1"/>
        <v>1</v>
      </c>
      <c r="AC26" s="1"/>
      <c r="AD26" s="1"/>
      <c r="AE26" s="1"/>
      <c r="AF26" s="1"/>
      <c r="AG26" s="1"/>
      <c r="AH26" s="1"/>
      <c r="AI26" s="1"/>
      <c r="AJ26" s="1"/>
    </row>
    <row r="27" spans="1:36">
      <c r="A27" s="309" t="s">
        <v>39</v>
      </c>
      <c r="B27" s="309" t="s">
        <v>40</v>
      </c>
      <c r="C27" s="97"/>
      <c r="D27" s="71"/>
      <c r="E27" s="196"/>
      <c r="F27" s="70">
        <v>2</v>
      </c>
      <c r="G27" s="145"/>
      <c r="H27" s="145"/>
      <c r="I27" s="145"/>
      <c r="J27" s="145"/>
      <c r="K27" s="145"/>
      <c r="L27" s="146">
        <v>15</v>
      </c>
      <c r="M27" s="146"/>
      <c r="N27" s="146"/>
      <c r="O27" s="146"/>
      <c r="P27" s="146">
        <v>1</v>
      </c>
      <c r="Q27" s="147"/>
      <c r="R27" s="147"/>
      <c r="S27" s="147"/>
      <c r="T27" s="147"/>
      <c r="U27" s="147"/>
      <c r="V27" s="148"/>
      <c r="W27" s="148"/>
      <c r="X27" s="148"/>
      <c r="Y27" s="148"/>
      <c r="Z27" s="148"/>
      <c r="AA27" s="144">
        <f t="shared" si="0"/>
        <v>15</v>
      </c>
      <c r="AB27" s="144">
        <f t="shared" si="1"/>
        <v>1</v>
      </c>
      <c r="AC27" s="1"/>
      <c r="AD27" s="1"/>
      <c r="AE27" s="1"/>
      <c r="AF27" s="1"/>
      <c r="AG27" s="1"/>
      <c r="AH27" s="1"/>
      <c r="AI27" s="1"/>
      <c r="AJ27" s="1"/>
    </row>
    <row r="28" spans="1:36">
      <c r="A28" s="310"/>
      <c r="B28" s="310"/>
      <c r="C28" s="97"/>
      <c r="D28" s="71"/>
      <c r="E28" s="71">
        <v>2</v>
      </c>
      <c r="F28" s="70"/>
      <c r="G28" s="145"/>
      <c r="H28" s="145"/>
      <c r="I28" s="145"/>
      <c r="J28" s="145"/>
      <c r="K28" s="145"/>
      <c r="L28" s="146"/>
      <c r="M28" s="146"/>
      <c r="N28" s="146">
        <v>15</v>
      </c>
      <c r="O28" s="146"/>
      <c r="P28" s="146">
        <v>1</v>
      </c>
      <c r="Q28" s="147"/>
      <c r="R28" s="147"/>
      <c r="S28" s="147"/>
      <c r="T28" s="147"/>
      <c r="U28" s="147"/>
      <c r="V28" s="148"/>
      <c r="W28" s="148"/>
      <c r="X28" s="148"/>
      <c r="Y28" s="148"/>
      <c r="Z28" s="148"/>
      <c r="AA28" s="144">
        <f t="shared" si="0"/>
        <v>15</v>
      </c>
      <c r="AB28" s="144">
        <f t="shared" si="1"/>
        <v>1</v>
      </c>
      <c r="AC28" s="1"/>
      <c r="AD28" s="1"/>
      <c r="AE28" s="1"/>
      <c r="AF28" s="1"/>
      <c r="AG28" s="1"/>
      <c r="AH28" s="1"/>
      <c r="AI28" s="1"/>
      <c r="AJ28" s="1"/>
    </row>
    <row r="29" spans="1:36">
      <c r="A29" s="309" t="s">
        <v>41</v>
      </c>
      <c r="B29" s="309" t="s">
        <v>42</v>
      </c>
      <c r="C29" s="97"/>
      <c r="D29" s="71"/>
      <c r="E29" s="71"/>
      <c r="F29" s="70">
        <v>3</v>
      </c>
      <c r="G29" s="145"/>
      <c r="H29" s="145"/>
      <c r="I29" s="145"/>
      <c r="J29" s="145"/>
      <c r="K29" s="145"/>
      <c r="L29" s="146"/>
      <c r="M29" s="146"/>
      <c r="N29" s="146"/>
      <c r="O29" s="146"/>
      <c r="P29" s="146"/>
      <c r="Q29" s="147">
        <v>15</v>
      </c>
      <c r="R29" s="147"/>
      <c r="S29" s="147"/>
      <c r="T29" s="147"/>
      <c r="U29" s="147">
        <v>1</v>
      </c>
      <c r="V29" s="148"/>
      <c r="W29" s="148"/>
      <c r="X29" s="148"/>
      <c r="Y29" s="148"/>
      <c r="Z29" s="148"/>
      <c r="AA29" s="144">
        <f t="shared" si="0"/>
        <v>15</v>
      </c>
      <c r="AB29" s="144">
        <f t="shared" si="1"/>
        <v>1</v>
      </c>
      <c r="AC29" s="1"/>
      <c r="AD29" s="1"/>
      <c r="AE29" s="1"/>
      <c r="AF29" s="1"/>
      <c r="AG29" s="1"/>
      <c r="AH29" s="1"/>
      <c r="AI29" s="1"/>
      <c r="AJ29" s="1"/>
    </row>
    <row r="30" spans="1:36">
      <c r="A30" s="310"/>
      <c r="B30" s="310"/>
      <c r="C30" s="97"/>
      <c r="D30" s="71"/>
      <c r="E30" s="71">
        <v>3</v>
      </c>
      <c r="F30" s="70"/>
      <c r="G30" s="145"/>
      <c r="H30" s="145"/>
      <c r="I30" s="145"/>
      <c r="J30" s="145"/>
      <c r="K30" s="145"/>
      <c r="L30" s="146"/>
      <c r="M30" s="146"/>
      <c r="N30" s="146"/>
      <c r="O30" s="146"/>
      <c r="P30" s="146"/>
      <c r="Q30" s="147"/>
      <c r="R30" s="147"/>
      <c r="S30" s="147">
        <v>15</v>
      </c>
      <c r="T30" s="147"/>
      <c r="U30" s="147">
        <v>1</v>
      </c>
      <c r="V30" s="148"/>
      <c r="W30" s="148"/>
      <c r="X30" s="148"/>
      <c r="Y30" s="148"/>
      <c r="Z30" s="148"/>
      <c r="AA30" s="144">
        <f t="shared" si="0"/>
        <v>15</v>
      </c>
      <c r="AB30" s="144">
        <f t="shared" si="1"/>
        <v>1</v>
      </c>
      <c r="AC30" s="1"/>
      <c r="AD30" s="1"/>
      <c r="AE30" s="1"/>
      <c r="AF30" s="1"/>
      <c r="AG30" s="1"/>
      <c r="AH30" s="1"/>
      <c r="AI30" s="1"/>
      <c r="AJ30" s="1"/>
    </row>
    <row r="31" spans="1:36">
      <c r="A31" s="195" t="s">
        <v>43</v>
      </c>
      <c r="B31" s="178" t="s">
        <v>135</v>
      </c>
      <c r="C31" s="97"/>
      <c r="D31" s="71"/>
      <c r="E31" s="71">
        <v>2</v>
      </c>
      <c r="F31" s="70"/>
      <c r="G31" s="145"/>
      <c r="H31" s="145"/>
      <c r="I31" s="145"/>
      <c r="J31" s="145"/>
      <c r="K31" s="145"/>
      <c r="L31" s="146"/>
      <c r="M31" s="146"/>
      <c r="N31" s="146">
        <v>30</v>
      </c>
      <c r="O31" s="146"/>
      <c r="P31" s="146">
        <v>2</v>
      </c>
      <c r="Q31" s="147"/>
      <c r="R31" s="147"/>
      <c r="S31" s="147"/>
      <c r="T31" s="147"/>
      <c r="U31" s="147"/>
      <c r="V31" s="148"/>
      <c r="W31" s="148"/>
      <c r="X31" s="148"/>
      <c r="Y31" s="148"/>
      <c r="Z31" s="148"/>
      <c r="AA31" s="144">
        <f t="shared" si="0"/>
        <v>30</v>
      </c>
      <c r="AB31" s="144">
        <f t="shared" si="1"/>
        <v>2</v>
      </c>
      <c r="AC31" s="1"/>
      <c r="AD31" s="1"/>
      <c r="AE31" s="1"/>
      <c r="AF31" s="1"/>
      <c r="AG31" s="1"/>
      <c r="AH31" s="1"/>
      <c r="AI31" s="1"/>
      <c r="AJ31" s="1"/>
    </row>
    <row r="32" spans="1:36" ht="15" customHeight="1">
      <c r="A32" s="142" t="s">
        <v>46</v>
      </c>
      <c r="B32" s="167" t="s">
        <v>44</v>
      </c>
      <c r="C32" s="97"/>
      <c r="D32" s="71"/>
      <c r="E32" s="71">
        <v>3</v>
      </c>
      <c r="F32" s="70"/>
      <c r="G32" s="145"/>
      <c r="H32" s="145"/>
      <c r="I32" s="145"/>
      <c r="J32" s="145"/>
      <c r="K32" s="145"/>
      <c r="L32" s="146"/>
      <c r="M32" s="146"/>
      <c r="N32" s="146"/>
      <c r="O32" s="146"/>
      <c r="P32" s="146"/>
      <c r="Q32" s="147"/>
      <c r="R32" s="147"/>
      <c r="S32" s="147">
        <v>15</v>
      </c>
      <c r="T32" s="147"/>
      <c r="U32" s="147">
        <v>1</v>
      </c>
      <c r="V32" s="148"/>
      <c r="W32" s="148"/>
      <c r="X32" s="148"/>
      <c r="Y32" s="148"/>
      <c r="Z32" s="148"/>
      <c r="AA32" s="144">
        <f t="shared" si="0"/>
        <v>15</v>
      </c>
      <c r="AB32" s="144">
        <f t="shared" si="1"/>
        <v>1</v>
      </c>
      <c r="AC32" s="1"/>
      <c r="AD32" s="1"/>
      <c r="AE32" s="1"/>
      <c r="AF32" s="1"/>
      <c r="AG32" s="1"/>
      <c r="AH32" s="1"/>
      <c r="AI32" s="1"/>
      <c r="AJ32" s="1"/>
    </row>
    <row r="33" spans="1:36">
      <c r="A33" s="311" t="s">
        <v>45</v>
      </c>
      <c r="B33" s="312"/>
      <c r="C33" s="135"/>
      <c r="D33" s="135"/>
      <c r="E33" s="135"/>
      <c r="F33" s="135"/>
      <c r="G33" s="136">
        <f t="shared" ref="G33:AB33" si="2">SUM(G19:G32)</f>
        <v>15</v>
      </c>
      <c r="H33" s="136">
        <f t="shared" si="2"/>
        <v>0</v>
      </c>
      <c r="I33" s="136">
        <f t="shared" si="2"/>
        <v>45</v>
      </c>
      <c r="J33" s="136">
        <f t="shared" si="2"/>
        <v>0</v>
      </c>
      <c r="K33" s="136">
        <f t="shared" si="2"/>
        <v>5</v>
      </c>
      <c r="L33" s="137">
        <f t="shared" si="2"/>
        <v>30</v>
      </c>
      <c r="M33" s="137">
        <f t="shared" si="2"/>
        <v>0</v>
      </c>
      <c r="N33" s="137">
        <f t="shared" si="2"/>
        <v>105</v>
      </c>
      <c r="O33" s="137">
        <f t="shared" si="2"/>
        <v>0</v>
      </c>
      <c r="P33" s="137">
        <f t="shared" si="2"/>
        <v>9</v>
      </c>
      <c r="Q33" s="138">
        <f t="shared" si="2"/>
        <v>15</v>
      </c>
      <c r="R33" s="138">
        <f t="shared" si="2"/>
        <v>0</v>
      </c>
      <c r="S33" s="138">
        <f t="shared" si="2"/>
        <v>60</v>
      </c>
      <c r="T33" s="138">
        <f t="shared" si="2"/>
        <v>0</v>
      </c>
      <c r="U33" s="138">
        <f t="shared" si="2"/>
        <v>5</v>
      </c>
      <c r="V33" s="139">
        <f t="shared" si="2"/>
        <v>0</v>
      </c>
      <c r="W33" s="139">
        <f t="shared" si="2"/>
        <v>0</v>
      </c>
      <c r="X33" s="139">
        <f t="shared" si="2"/>
        <v>0</v>
      </c>
      <c r="Y33" s="139">
        <f t="shared" si="2"/>
        <v>0</v>
      </c>
      <c r="Z33" s="139">
        <f t="shared" si="2"/>
        <v>0</v>
      </c>
      <c r="AA33" s="135">
        <f t="shared" si="2"/>
        <v>270</v>
      </c>
      <c r="AB33" s="135">
        <f t="shared" si="2"/>
        <v>19</v>
      </c>
      <c r="AC33" s="38"/>
      <c r="AD33" s="38"/>
      <c r="AE33" s="38"/>
      <c r="AF33" s="38"/>
      <c r="AG33" s="38"/>
      <c r="AH33" s="38"/>
      <c r="AI33" s="38"/>
      <c r="AJ33" s="38"/>
    </row>
    <row r="34" spans="1:36">
      <c r="A34" s="307" t="s">
        <v>141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1"/>
      <c r="AD34" s="1"/>
      <c r="AE34" s="1"/>
      <c r="AF34" s="1"/>
      <c r="AG34" s="1"/>
      <c r="AH34" s="1"/>
      <c r="AI34" s="1"/>
      <c r="AJ34" s="1"/>
    </row>
    <row r="35" spans="1:36">
      <c r="A35" s="309" t="s">
        <v>48</v>
      </c>
      <c r="B35" s="309" t="s">
        <v>47</v>
      </c>
      <c r="C35" s="97"/>
      <c r="D35" s="71"/>
      <c r="E35" s="71"/>
      <c r="F35" s="70">
        <v>1</v>
      </c>
      <c r="G35" s="145">
        <v>15</v>
      </c>
      <c r="H35" s="145"/>
      <c r="I35" s="145"/>
      <c r="J35" s="145"/>
      <c r="K35" s="145">
        <v>1</v>
      </c>
      <c r="L35" s="146"/>
      <c r="M35" s="146"/>
      <c r="N35" s="146"/>
      <c r="O35" s="146"/>
      <c r="P35" s="146"/>
      <c r="Q35" s="147"/>
      <c r="R35" s="147"/>
      <c r="S35" s="147"/>
      <c r="T35" s="147"/>
      <c r="U35" s="147"/>
      <c r="V35" s="148"/>
      <c r="W35" s="148"/>
      <c r="X35" s="148"/>
      <c r="Y35" s="148"/>
      <c r="Z35" s="148"/>
      <c r="AA35" s="144">
        <f>G35+H35+I35+J35+L35+M35+N35+O35+Q35+R35+S35+T35+V35+W35+X35+Y35</f>
        <v>15</v>
      </c>
      <c r="AB35" s="144">
        <f>K35+P35+U35+Z35</f>
        <v>1</v>
      </c>
      <c r="AC35" s="1"/>
      <c r="AD35" s="1"/>
      <c r="AE35" s="1"/>
      <c r="AF35" s="1"/>
      <c r="AG35" s="1"/>
      <c r="AH35" s="1"/>
      <c r="AI35" s="1"/>
      <c r="AJ35" s="1"/>
    </row>
    <row r="36" spans="1:36">
      <c r="A36" s="310"/>
      <c r="B36" s="310"/>
      <c r="C36" s="97"/>
      <c r="D36" s="71">
        <v>2</v>
      </c>
      <c r="E36" s="71">
        <v>1.2</v>
      </c>
      <c r="F36" s="70"/>
      <c r="G36" s="145"/>
      <c r="H36" s="145"/>
      <c r="I36" s="145">
        <v>15</v>
      </c>
      <c r="J36" s="145"/>
      <c r="K36" s="145">
        <v>1</v>
      </c>
      <c r="L36" s="146"/>
      <c r="M36" s="146"/>
      <c r="N36" s="146">
        <v>15</v>
      </c>
      <c r="O36" s="146"/>
      <c r="P36" s="146">
        <v>1</v>
      </c>
      <c r="Q36" s="147"/>
      <c r="R36" s="147"/>
      <c r="S36" s="147"/>
      <c r="T36" s="147"/>
      <c r="U36" s="147"/>
      <c r="V36" s="148"/>
      <c r="W36" s="148"/>
      <c r="X36" s="148"/>
      <c r="Y36" s="148"/>
      <c r="Z36" s="148"/>
      <c r="AA36" s="144">
        <f t="shared" ref="AA36:AA49" si="3">G36+H36+I36+J36+L36+M36+N36+O36+Q36+R36+S36+T36+V36+W36+X36+Y36</f>
        <v>30</v>
      </c>
      <c r="AB36" s="144">
        <f t="shared" ref="AB36:AB49" si="4">K36+P36+U36+Z36</f>
        <v>2</v>
      </c>
      <c r="AC36" s="1"/>
      <c r="AD36" s="1"/>
      <c r="AE36" s="1"/>
      <c r="AF36" s="1"/>
      <c r="AG36" s="1"/>
      <c r="AH36" s="1"/>
      <c r="AI36" s="1"/>
      <c r="AJ36" s="1"/>
    </row>
    <row r="37" spans="1:36">
      <c r="A37" s="142" t="s">
        <v>50</v>
      </c>
      <c r="B37" s="142" t="s">
        <v>49</v>
      </c>
      <c r="C37" s="97"/>
      <c r="D37" s="71">
        <v>1</v>
      </c>
      <c r="E37" s="71"/>
      <c r="F37" s="70">
        <v>1</v>
      </c>
      <c r="G37" s="145">
        <v>20</v>
      </c>
      <c r="H37" s="145"/>
      <c r="I37" s="145"/>
      <c r="J37" s="145"/>
      <c r="K37" s="145">
        <v>3</v>
      </c>
      <c r="L37" s="146"/>
      <c r="M37" s="146"/>
      <c r="N37" s="146"/>
      <c r="O37" s="146"/>
      <c r="P37" s="146"/>
      <c r="Q37" s="147"/>
      <c r="R37" s="147"/>
      <c r="S37" s="147"/>
      <c r="T37" s="147"/>
      <c r="U37" s="147"/>
      <c r="V37" s="148"/>
      <c r="W37" s="148"/>
      <c r="X37" s="148"/>
      <c r="Y37" s="148"/>
      <c r="Z37" s="148"/>
      <c r="AA37" s="144">
        <f t="shared" si="3"/>
        <v>20</v>
      </c>
      <c r="AB37" s="144">
        <f t="shared" si="4"/>
        <v>3</v>
      </c>
      <c r="AC37" s="1"/>
      <c r="AD37" s="1"/>
      <c r="AE37" s="1"/>
      <c r="AF37" s="1"/>
      <c r="AG37" s="1"/>
      <c r="AH37" s="1"/>
      <c r="AI37" s="1"/>
      <c r="AJ37" s="1"/>
    </row>
    <row r="38" spans="1:36">
      <c r="A38" s="142" t="s">
        <v>52</v>
      </c>
      <c r="B38" s="142" t="s">
        <v>51</v>
      </c>
      <c r="C38" s="97"/>
      <c r="D38" s="71">
        <v>1</v>
      </c>
      <c r="E38" s="71"/>
      <c r="F38" s="70">
        <v>1</v>
      </c>
      <c r="G38" s="145">
        <v>20</v>
      </c>
      <c r="H38" s="145"/>
      <c r="I38" s="145"/>
      <c r="J38" s="145"/>
      <c r="K38" s="145">
        <v>5</v>
      </c>
      <c r="L38" s="146"/>
      <c r="M38" s="146"/>
      <c r="N38" s="146"/>
      <c r="O38" s="146"/>
      <c r="P38" s="146"/>
      <c r="Q38" s="147"/>
      <c r="R38" s="147"/>
      <c r="S38" s="147"/>
      <c r="T38" s="147"/>
      <c r="U38" s="147"/>
      <c r="V38" s="148"/>
      <c r="W38" s="148"/>
      <c r="X38" s="148"/>
      <c r="Y38" s="148"/>
      <c r="Z38" s="148"/>
      <c r="AA38" s="144">
        <f t="shared" si="3"/>
        <v>20</v>
      </c>
      <c r="AB38" s="144">
        <f t="shared" si="4"/>
        <v>5</v>
      </c>
      <c r="AC38" s="1"/>
      <c r="AD38" s="1"/>
      <c r="AE38" s="1"/>
      <c r="AF38" s="1"/>
      <c r="AG38" s="1"/>
      <c r="AH38" s="1"/>
      <c r="AI38" s="1"/>
      <c r="AJ38" s="1"/>
    </row>
    <row r="39" spans="1:36">
      <c r="A39" s="309" t="s">
        <v>54</v>
      </c>
      <c r="B39" s="309" t="s">
        <v>53</v>
      </c>
      <c r="C39" s="97"/>
      <c r="D39" s="71"/>
      <c r="E39" s="71"/>
      <c r="F39" s="70">
        <v>1</v>
      </c>
      <c r="G39" s="145">
        <v>15</v>
      </c>
      <c r="H39" s="145"/>
      <c r="I39" s="145"/>
      <c r="J39" s="145"/>
      <c r="K39" s="145">
        <v>1</v>
      </c>
      <c r="L39" s="146"/>
      <c r="M39" s="146"/>
      <c r="N39" s="146"/>
      <c r="O39" s="146"/>
      <c r="P39" s="146"/>
      <c r="Q39" s="147"/>
      <c r="R39" s="147"/>
      <c r="S39" s="147"/>
      <c r="T39" s="147"/>
      <c r="U39" s="147"/>
      <c r="V39" s="148"/>
      <c r="W39" s="148"/>
      <c r="X39" s="148"/>
      <c r="Y39" s="148"/>
      <c r="Z39" s="148"/>
      <c r="AA39" s="144">
        <f t="shared" si="3"/>
        <v>15</v>
      </c>
      <c r="AB39" s="144">
        <f t="shared" si="4"/>
        <v>1</v>
      </c>
      <c r="AC39" s="1"/>
      <c r="AD39" s="1"/>
      <c r="AE39" s="1"/>
      <c r="AF39" s="1"/>
      <c r="AG39" s="1"/>
      <c r="AH39" s="1"/>
      <c r="AI39" s="1"/>
      <c r="AJ39" s="1"/>
    </row>
    <row r="40" spans="1:36">
      <c r="A40" s="310"/>
      <c r="B40" s="310"/>
      <c r="C40" s="97"/>
      <c r="D40" s="71"/>
      <c r="E40" s="71">
        <v>1</v>
      </c>
      <c r="F40" s="70"/>
      <c r="G40" s="145"/>
      <c r="H40" s="145"/>
      <c r="I40" s="145">
        <v>15</v>
      </c>
      <c r="J40" s="145"/>
      <c r="K40" s="145">
        <v>1</v>
      </c>
      <c r="L40" s="146"/>
      <c r="M40" s="146"/>
      <c r="N40" s="146"/>
      <c r="O40" s="146"/>
      <c r="P40" s="146"/>
      <c r="Q40" s="147"/>
      <c r="R40" s="147"/>
      <c r="S40" s="147"/>
      <c r="T40" s="147"/>
      <c r="U40" s="147"/>
      <c r="V40" s="148"/>
      <c r="W40" s="148"/>
      <c r="X40" s="148"/>
      <c r="Y40" s="148"/>
      <c r="Z40" s="148"/>
      <c r="AA40" s="144">
        <f t="shared" si="3"/>
        <v>15</v>
      </c>
      <c r="AB40" s="144">
        <f t="shared" si="4"/>
        <v>1</v>
      </c>
      <c r="AC40" s="1"/>
      <c r="AD40" s="1"/>
      <c r="AE40" s="1"/>
      <c r="AF40" s="1"/>
      <c r="AG40" s="1"/>
      <c r="AH40" s="1"/>
      <c r="AI40" s="1"/>
      <c r="AJ40" s="1"/>
    </row>
    <row r="41" spans="1:36">
      <c r="A41" s="309" t="s">
        <v>56</v>
      </c>
      <c r="B41" s="309" t="s">
        <v>55</v>
      </c>
      <c r="C41" s="97"/>
      <c r="D41" s="71">
        <v>2</v>
      </c>
      <c r="E41" s="71"/>
      <c r="F41" s="70">
        <v>2</v>
      </c>
      <c r="G41" s="145"/>
      <c r="H41" s="145"/>
      <c r="I41" s="145"/>
      <c r="J41" s="145"/>
      <c r="K41" s="145"/>
      <c r="L41" s="146">
        <v>15</v>
      </c>
      <c r="M41" s="146"/>
      <c r="N41" s="146"/>
      <c r="O41" s="146"/>
      <c r="P41" s="146">
        <v>1</v>
      </c>
      <c r="Q41" s="147"/>
      <c r="R41" s="147"/>
      <c r="S41" s="147"/>
      <c r="T41" s="147"/>
      <c r="U41" s="147"/>
      <c r="V41" s="148"/>
      <c r="W41" s="148"/>
      <c r="X41" s="148"/>
      <c r="Y41" s="148"/>
      <c r="Z41" s="148"/>
      <c r="AA41" s="144">
        <f t="shared" si="3"/>
        <v>15</v>
      </c>
      <c r="AB41" s="144">
        <f t="shared" si="4"/>
        <v>1</v>
      </c>
      <c r="AC41" s="1"/>
      <c r="AD41" s="1"/>
      <c r="AE41" s="1"/>
      <c r="AF41" s="1"/>
      <c r="AG41" s="1"/>
      <c r="AH41" s="1"/>
      <c r="AI41" s="1"/>
      <c r="AJ41" s="1"/>
    </row>
    <row r="42" spans="1:36">
      <c r="A42" s="310"/>
      <c r="B42" s="310"/>
      <c r="C42" s="97"/>
      <c r="D42" s="71"/>
      <c r="E42" s="71">
        <v>2</v>
      </c>
      <c r="F42" s="70"/>
      <c r="G42" s="145"/>
      <c r="H42" s="145"/>
      <c r="I42" s="145"/>
      <c r="J42" s="145"/>
      <c r="K42" s="145"/>
      <c r="L42" s="146"/>
      <c r="M42" s="146"/>
      <c r="N42" s="146">
        <v>15</v>
      </c>
      <c r="O42" s="146"/>
      <c r="P42" s="146">
        <v>1</v>
      </c>
      <c r="Q42" s="147"/>
      <c r="R42" s="147"/>
      <c r="S42" s="147"/>
      <c r="T42" s="147"/>
      <c r="U42" s="147"/>
      <c r="V42" s="148"/>
      <c r="W42" s="148"/>
      <c r="X42" s="148"/>
      <c r="Y42" s="148"/>
      <c r="Z42" s="148"/>
      <c r="AA42" s="144">
        <f t="shared" si="3"/>
        <v>15</v>
      </c>
      <c r="AB42" s="144">
        <f t="shared" si="4"/>
        <v>1</v>
      </c>
      <c r="AC42" s="1"/>
      <c r="AD42" s="1"/>
      <c r="AE42" s="1"/>
      <c r="AF42" s="1"/>
      <c r="AG42" s="1"/>
      <c r="AH42" s="1"/>
      <c r="AI42" s="1"/>
      <c r="AJ42" s="1"/>
    </row>
    <row r="43" spans="1:36">
      <c r="A43" s="309" t="s">
        <v>58</v>
      </c>
      <c r="B43" s="313" t="s">
        <v>57</v>
      </c>
      <c r="C43" s="97"/>
      <c r="D43" s="71"/>
      <c r="E43" s="71"/>
      <c r="F43" s="70">
        <v>2</v>
      </c>
      <c r="G43" s="145"/>
      <c r="H43" s="145"/>
      <c r="I43" s="145"/>
      <c r="J43" s="145"/>
      <c r="K43" s="145"/>
      <c r="L43" s="146">
        <v>15</v>
      </c>
      <c r="M43" s="146"/>
      <c r="N43" s="146"/>
      <c r="O43" s="146"/>
      <c r="P43" s="146">
        <v>1</v>
      </c>
      <c r="Q43" s="147"/>
      <c r="R43" s="147"/>
      <c r="S43" s="147"/>
      <c r="T43" s="147"/>
      <c r="U43" s="147"/>
      <c r="V43" s="148"/>
      <c r="W43" s="148"/>
      <c r="X43" s="148"/>
      <c r="Y43" s="148"/>
      <c r="Z43" s="148"/>
      <c r="AA43" s="144">
        <f t="shared" si="3"/>
        <v>15</v>
      </c>
      <c r="AB43" s="144">
        <f t="shared" si="4"/>
        <v>1</v>
      </c>
      <c r="AC43" s="1"/>
      <c r="AD43" s="1"/>
      <c r="AE43" s="1"/>
      <c r="AF43" s="1"/>
      <c r="AG43" s="1"/>
      <c r="AH43" s="1"/>
      <c r="AI43" s="1"/>
      <c r="AJ43" s="1"/>
    </row>
    <row r="44" spans="1:36">
      <c r="A44" s="310"/>
      <c r="B44" s="314"/>
      <c r="C44" s="97"/>
      <c r="D44" s="71"/>
      <c r="E44" s="71">
        <v>2</v>
      </c>
      <c r="F44" s="70"/>
      <c r="G44" s="145"/>
      <c r="H44" s="145"/>
      <c r="I44" s="145"/>
      <c r="J44" s="145"/>
      <c r="K44" s="145"/>
      <c r="L44" s="146"/>
      <c r="M44" s="146"/>
      <c r="N44" s="146">
        <v>15</v>
      </c>
      <c r="O44" s="146"/>
      <c r="P44" s="146">
        <v>1</v>
      </c>
      <c r="Q44" s="147"/>
      <c r="R44" s="147"/>
      <c r="S44" s="147"/>
      <c r="T44" s="147"/>
      <c r="U44" s="147"/>
      <c r="V44" s="148"/>
      <c r="W44" s="148"/>
      <c r="X44" s="148"/>
      <c r="Y44" s="148"/>
      <c r="Z44" s="148"/>
      <c r="AA44" s="144">
        <f t="shared" si="3"/>
        <v>15</v>
      </c>
      <c r="AB44" s="144">
        <f t="shared" si="4"/>
        <v>1</v>
      </c>
      <c r="AC44" s="1"/>
      <c r="AD44" s="1"/>
      <c r="AE44" s="1"/>
      <c r="AF44" s="1"/>
      <c r="AG44" s="1"/>
      <c r="AH44" s="1"/>
      <c r="AI44" s="1"/>
      <c r="AJ44" s="1"/>
    </row>
    <row r="45" spans="1:36" ht="28.8">
      <c r="A45" s="142" t="s">
        <v>60</v>
      </c>
      <c r="B45" s="142" t="s">
        <v>59</v>
      </c>
      <c r="C45" s="97"/>
      <c r="D45" s="71"/>
      <c r="E45" s="71">
        <v>2</v>
      </c>
      <c r="F45" s="70"/>
      <c r="G45" s="145"/>
      <c r="H45" s="145"/>
      <c r="I45" s="145"/>
      <c r="J45" s="145"/>
      <c r="K45" s="145"/>
      <c r="L45" s="146"/>
      <c r="M45" s="146"/>
      <c r="N45" s="146">
        <v>15</v>
      </c>
      <c r="O45" s="146"/>
      <c r="P45" s="146">
        <v>1</v>
      </c>
      <c r="Q45" s="147"/>
      <c r="R45" s="147"/>
      <c r="S45" s="147"/>
      <c r="T45" s="147"/>
      <c r="U45" s="147"/>
      <c r="V45" s="148"/>
      <c r="W45" s="148"/>
      <c r="X45" s="148"/>
      <c r="Y45" s="148"/>
      <c r="Z45" s="148"/>
      <c r="AA45" s="144">
        <f t="shared" si="3"/>
        <v>15</v>
      </c>
      <c r="AB45" s="144">
        <f t="shared" si="4"/>
        <v>1</v>
      </c>
      <c r="AC45" s="1"/>
      <c r="AD45" s="1"/>
      <c r="AE45" s="1"/>
      <c r="AF45" s="1"/>
      <c r="AG45" s="1"/>
      <c r="AH45" s="1"/>
      <c r="AI45" s="1"/>
      <c r="AJ45" s="1"/>
    </row>
    <row r="46" spans="1:36">
      <c r="A46" s="309" t="s">
        <v>62</v>
      </c>
      <c r="B46" s="309" t="s">
        <v>61</v>
      </c>
      <c r="C46" s="97"/>
      <c r="D46" s="71"/>
      <c r="E46" s="71"/>
      <c r="F46" s="70">
        <v>3</v>
      </c>
      <c r="G46" s="145"/>
      <c r="H46" s="145"/>
      <c r="I46" s="145"/>
      <c r="J46" s="145"/>
      <c r="K46" s="145"/>
      <c r="L46" s="146"/>
      <c r="M46" s="146"/>
      <c r="N46" s="146"/>
      <c r="O46" s="146"/>
      <c r="P46" s="146"/>
      <c r="Q46" s="147">
        <v>15</v>
      </c>
      <c r="R46" s="147"/>
      <c r="S46" s="147"/>
      <c r="T46" s="147"/>
      <c r="U46" s="147">
        <v>1</v>
      </c>
      <c r="V46" s="148"/>
      <c r="W46" s="148"/>
      <c r="X46" s="148"/>
      <c r="Y46" s="148"/>
      <c r="Z46" s="148"/>
      <c r="AA46" s="144">
        <f t="shared" si="3"/>
        <v>15</v>
      </c>
      <c r="AB46" s="144">
        <f t="shared" si="4"/>
        <v>1</v>
      </c>
      <c r="AC46" s="1"/>
      <c r="AD46" s="1"/>
      <c r="AE46" s="1"/>
      <c r="AF46" s="1"/>
      <c r="AG46" s="1"/>
      <c r="AH46" s="1"/>
      <c r="AI46" s="1"/>
      <c r="AJ46" s="1"/>
    </row>
    <row r="47" spans="1:36">
      <c r="A47" s="310"/>
      <c r="B47" s="310"/>
      <c r="C47" s="97"/>
      <c r="D47" s="71"/>
      <c r="E47" s="71">
        <v>3</v>
      </c>
      <c r="F47" s="70"/>
      <c r="G47" s="145"/>
      <c r="H47" s="145"/>
      <c r="I47" s="145"/>
      <c r="J47" s="145"/>
      <c r="K47" s="145"/>
      <c r="L47" s="146"/>
      <c r="M47" s="146"/>
      <c r="N47" s="146"/>
      <c r="O47" s="146"/>
      <c r="P47" s="146"/>
      <c r="Q47" s="147"/>
      <c r="R47" s="147"/>
      <c r="S47" s="147">
        <v>15</v>
      </c>
      <c r="T47" s="147"/>
      <c r="U47" s="147">
        <v>1</v>
      </c>
      <c r="V47" s="148"/>
      <c r="W47" s="148"/>
      <c r="X47" s="148"/>
      <c r="Y47" s="148"/>
      <c r="Z47" s="148"/>
      <c r="AA47" s="144">
        <f t="shared" si="3"/>
        <v>15</v>
      </c>
      <c r="AB47" s="144">
        <f t="shared" si="4"/>
        <v>1</v>
      </c>
      <c r="AC47" s="1"/>
      <c r="AD47" s="1"/>
      <c r="AE47" s="1"/>
      <c r="AF47" s="1"/>
      <c r="AG47" s="1"/>
      <c r="AH47" s="1"/>
      <c r="AI47" s="1"/>
      <c r="AJ47" s="1"/>
    </row>
    <row r="48" spans="1:36">
      <c r="A48" s="309" t="s">
        <v>64</v>
      </c>
      <c r="B48" s="313" t="s">
        <v>63</v>
      </c>
      <c r="C48" s="97"/>
      <c r="D48" s="71">
        <v>3</v>
      </c>
      <c r="E48" s="71"/>
      <c r="F48" s="70">
        <v>3</v>
      </c>
      <c r="G48" s="145"/>
      <c r="H48" s="145"/>
      <c r="I48" s="145"/>
      <c r="J48" s="145"/>
      <c r="K48" s="145"/>
      <c r="L48" s="146"/>
      <c r="M48" s="146"/>
      <c r="N48" s="146"/>
      <c r="O48" s="146"/>
      <c r="P48" s="146"/>
      <c r="Q48" s="147">
        <v>15</v>
      </c>
      <c r="R48" s="147"/>
      <c r="S48" s="147"/>
      <c r="T48" s="147"/>
      <c r="U48" s="147">
        <v>1</v>
      </c>
      <c r="V48" s="148"/>
      <c r="W48" s="148"/>
      <c r="X48" s="148"/>
      <c r="Y48" s="148"/>
      <c r="Z48" s="148"/>
      <c r="AA48" s="144">
        <f t="shared" si="3"/>
        <v>15</v>
      </c>
      <c r="AB48" s="144">
        <f t="shared" si="4"/>
        <v>1</v>
      </c>
      <c r="AC48" s="1"/>
      <c r="AD48" s="1"/>
      <c r="AE48" s="1"/>
      <c r="AF48" s="1"/>
      <c r="AG48" s="1"/>
      <c r="AH48" s="1"/>
      <c r="AI48" s="1"/>
      <c r="AJ48" s="1"/>
    </row>
    <row r="49" spans="1:36">
      <c r="A49" s="310"/>
      <c r="B49" s="314"/>
      <c r="C49" s="97"/>
      <c r="D49" s="71"/>
      <c r="E49" s="71">
        <v>3</v>
      </c>
      <c r="F49" s="70"/>
      <c r="G49" s="145"/>
      <c r="H49" s="145"/>
      <c r="I49" s="145"/>
      <c r="J49" s="145"/>
      <c r="K49" s="145"/>
      <c r="L49" s="146"/>
      <c r="M49" s="146"/>
      <c r="N49" s="146"/>
      <c r="O49" s="146"/>
      <c r="P49" s="146"/>
      <c r="Q49" s="147"/>
      <c r="R49" s="147"/>
      <c r="S49" s="147">
        <v>15</v>
      </c>
      <c r="T49" s="147"/>
      <c r="U49" s="147">
        <v>1</v>
      </c>
      <c r="V49" s="148"/>
      <c r="W49" s="148"/>
      <c r="X49" s="148"/>
      <c r="Y49" s="148"/>
      <c r="Z49" s="148"/>
      <c r="AA49" s="144">
        <f t="shared" si="3"/>
        <v>15</v>
      </c>
      <c r="AB49" s="144">
        <f t="shared" si="4"/>
        <v>1</v>
      </c>
      <c r="AC49" s="1"/>
      <c r="AD49" s="1"/>
      <c r="AE49" s="1"/>
      <c r="AF49" s="1"/>
      <c r="AG49" s="1"/>
      <c r="AH49" s="1"/>
      <c r="AI49" s="1"/>
      <c r="AJ49" s="1"/>
    </row>
    <row r="50" spans="1:36">
      <c r="A50" s="315" t="s">
        <v>45</v>
      </c>
      <c r="B50" s="316"/>
      <c r="C50" s="135"/>
      <c r="D50" s="135"/>
      <c r="E50" s="135"/>
      <c r="F50" s="135"/>
      <c r="G50" s="136">
        <f t="shared" ref="G50:AB50" si="5">SUM(G35:G49)</f>
        <v>70</v>
      </c>
      <c r="H50" s="136">
        <f t="shared" si="5"/>
        <v>0</v>
      </c>
      <c r="I50" s="136">
        <f t="shared" si="5"/>
        <v>30</v>
      </c>
      <c r="J50" s="136">
        <f t="shared" si="5"/>
        <v>0</v>
      </c>
      <c r="K50" s="136">
        <f t="shared" si="5"/>
        <v>12</v>
      </c>
      <c r="L50" s="137">
        <f t="shared" si="5"/>
        <v>30</v>
      </c>
      <c r="M50" s="137">
        <f t="shared" si="5"/>
        <v>0</v>
      </c>
      <c r="N50" s="137">
        <f t="shared" si="5"/>
        <v>60</v>
      </c>
      <c r="O50" s="137">
        <f t="shared" si="5"/>
        <v>0</v>
      </c>
      <c r="P50" s="137">
        <f t="shared" si="5"/>
        <v>6</v>
      </c>
      <c r="Q50" s="138">
        <f t="shared" si="5"/>
        <v>30</v>
      </c>
      <c r="R50" s="138">
        <f t="shared" si="5"/>
        <v>0</v>
      </c>
      <c r="S50" s="138">
        <f t="shared" si="5"/>
        <v>30</v>
      </c>
      <c r="T50" s="138">
        <f t="shared" si="5"/>
        <v>0</v>
      </c>
      <c r="U50" s="138">
        <f t="shared" si="5"/>
        <v>4</v>
      </c>
      <c r="V50" s="139">
        <f t="shared" si="5"/>
        <v>0</v>
      </c>
      <c r="W50" s="139">
        <f t="shared" si="5"/>
        <v>0</v>
      </c>
      <c r="X50" s="139">
        <f t="shared" si="5"/>
        <v>0</v>
      </c>
      <c r="Y50" s="139">
        <f t="shared" si="5"/>
        <v>0</v>
      </c>
      <c r="Z50" s="139">
        <f t="shared" si="5"/>
        <v>0</v>
      </c>
      <c r="AA50" s="135">
        <f t="shared" si="5"/>
        <v>250</v>
      </c>
      <c r="AB50" s="135">
        <f t="shared" si="5"/>
        <v>22</v>
      </c>
      <c r="AC50" s="38"/>
      <c r="AD50" s="38"/>
      <c r="AE50" s="38"/>
      <c r="AF50" s="38"/>
      <c r="AG50" s="38"/>
      <c r="AH50" s="38"/>
      <c r="AI50" s="38"/>
      <c r="AJ50" s="38"/>
    </row>
    <row r="51" spans="1:36">
      <c r="A51" s="307" t="s">
        <v>150</v>
      </c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21"/>
      <c r="AC51" s="1"/>
      <c r="AD51" s="1"/>
      <c r="AE51" s="1"/>
      <c r="AF51" s="1"/>
      <c r="AG51" s="1"/>
      <c r="AH51" s="1"/>
      <c r="AI51" s="1"/>
      <c r="AJ51" s="1"/>
    </row>
    <row r="52" spans="1:36" ht="27.6">
      <c r="A52" s="142" t="s">
        <v>67</v>
      </c>
      <c r="B52" s="143" t="s">
        <v>65</v>
      </c>
      <c r="C52" s="70"/>
      <c r="D52" s="71"/>
      <c r="E52" s="72"/>
      <c r="F52" s="73" t="s">
        <v>66</v>
      </c>
      <c r="G52" s="145"/>
      <c r="H52" s="145"/>
      <c r="I52" s="145"/>
      <c r="J52" s="145">
        <v>30</v>
      </c>
      <c r="K52" s="145">
        <v>3</v>
      </c>
      <c r="L52" s="146"/>
      <c r="M52" s="146"/>
      <c r="N52" s="146"/>
      <c r="O52" s="146">
        <v>30</v>
      </c>
      <c r="P52" s="146">
        <v>3</v>
      </c>
      <c r="Q52" s="147"/>
      <c r="R52" s="147"/>
      <c r="S52" s="147"/>
      <c r="T52" s="147">
        <v>30</v>
      </c>
      <c r="U52" s="147">
        <v>3</v>
      </c>
      <c r="V52" s="148"/>
      <c r="W52" s="148"/>
      <c r="X52" s="148"/>
      <c r="Y52" s="148">
        <v>30</v>
      </c>
      <c r="Z52" s="148">
        <v>22</v>
      </c>
      <c r="AA52" s="149">
        <f>G52+H52+I52+J52+L52+M52+N52+O52+Q52+R52+S52+T52+V52+W52+X52+Y52</f>
        <v>120</v>
      </c>
      <c r="AB52" s="149">
        <f>K52+P52+U52+Z52</f>
        <v>31</v>
      </c>
      <c r="AC52" s="1"/>
      <c r="AD52" s="1"/>
      <c r="AE52" s="1"/>
      <c r="AF52" s="1"/>
      <c r="AG52" s="1"/>
      <c r="AH52" s="1"/>
      <c r="AI52" s="1"/>
      <c r="AJ52" s="1"/>
    </row>
    <row r="53" spans="1:36">
      <c r="A53" s="142" t="s">
        <v>144</v>
      </c>
      <c r="B53" s="150" t="s">
        <v>68</v>
      </c>
      <c r="C53" s="79"/>
      <c r="D53" s="80">
        <v>2</v>
      </c>
      <c r="E53" s="72">
        <v>1.2</v>
      </c>
      <c r="F53" s="78"/>
      <c r="G53" s="151"/>
      <c r="H53" s="151"/>
      <c r="I53" s="151">
        <v>30</v>
      </c>
      <c r="J53" s="151"/>
      <c r="K53" s="151">
        <v>2</v>
      </c>
      <c r="L53" s="152"/>
      <c r="M53" s="152"/>
      <c r="N53" s="152">
        <v>30</v>
      </c>
      <c r="O53" s="152"/>
      <c r="P53" s="152">
        <v>2</v>
      </c>
      <c r="Q53" s="153"/>
      <c r="R53" s="153"/>
      <c r="S53" s="153"/>
      <c r="T53" s="153"/>
      <c r="U53" s="153"/>
      <c r="V53" s="154"/>
      <c r="W53" s="154"/>
      <c r="X53" s="154"/>
      <c r="Y53" s="154"/>
      <c r="Z53" s="154"/>
      <c r="AA53" s="149">
        <f>G53+H53+I53+J53+L53+M53+N53+O53+Q53+R53+S53+T53+V53+W53+X53+Y53</f>
        <v>60</v>
      </c>
      <c r="AB53" s="149">
        <f>K53+P53+U53+Z53</f>
        <v>4</v>
      </c>
      <c r="AC53" s="1"/>
      <c r="AD53" s="1"/>
      <c r="AE53" s="1"/>
      <c r="AF53" s="1"/>
      <c r="AG53" s="1"/>
      <c r="AH53" s="1"/>
      <c r="AI53" s="1"/>
      <c r="AJ53" s="1"/>
    </row>
    <row r="54" spans="1:36">
      <c r="A54" s="142" t="s">
        <v>69</v>
      </c>
      <c r="B54" s="150" t="s">
        <v>70</v>
      </c>
      <c r="C54" s="70"/>
      <c r="D54" s="71"/>
      <c r="E54" s="72">
        <v>4</v>
      </c>
      <c r="F54" s="71"/>
      <c r="G54" s="145"/>
      <c r="H54" s="145"/>
      <c r="I54" s="145"/>
      <c r="J54" s="145"/>
      <c r="K54" s="145"/>
      <c r="L54" s="146"/>
      <c r="M54" s="146"/>
      <c r="N54" s="146"/>
      <c r="O54" s="146"/>
      <c r="P54" s="146"/>
      <c r="Q54" s="147"/>
      <c r="R54" s="147"/>
      <c r="S54" s="147"/>
      <c r="T54" s="147"/>
      <c r="U54" s="147"/>
      <c r="V54" s="148">
        <v>30</v>
      </c>
      <c r="W54" s="148"/>
      <c r="X54" s="148"/>
      <c r="Y54" s="148"/>
      <c r="Z54" s="154">
        <v>2</v>
      </c>
      <c r="AA54" s="149">
        <f>G54+H54+I54+J54+L54+M54+N54+O54+Q54+R54+S54+T54+V54+W54+X54+Y54</f>
        <v>30</v>
      </c>
      <c r="AB54" s="149">
        <f>K54+P54+U54+Z54</f>
        <v>2</v>
      </c>
      <c r="AC54" s="1"/>
      <c r="AD54" s="1"/>
      <c r="AE54" s="1"/>
      <c r="AF54" s="1"/>
      <c r="AG54" s="1"/>
      <c r="AH54" s="1"/>
      <c r="AI54" s="1"/>
      <c r="AJ54" s="1"/>
    </row>
    <row r="55" spans="1:36">
      <c r="A55" s="311" t="s">
        <v>45</v>
      </c>
      <c r="B55" s="312"/>
      <c r="C55" s="135"/>
      <c r="D55" s="135"/>
      <c r="E55" s="135"/>
      <c r="F55" s="135"/>
      <c r="G55" s="136">
        <f t="shared" ref="G55:AB55" si="6">SUM(G52:G54)</f>
        <v>0</v>
      </c>
      <c r="H55" s="136">
        <f t="shared" si="6"/>
        <v>0</v>
      </c>
      <c r="I55" s="136">
        <f t="shared" si="6"/>
        <v>30</v>
      </c>
      <c r="J55" s="136">
        <f t="shared" si="6"/>
        <v>30</v>
      </c>
      <c r="K55" s="136">
        <f t="shared" si="6"/>
        <v>5</v>
      </c>
      <c r="L55" s="137">
        <f t="shared" si="6"/>
        <v>0</v>
      </c>
      <c r="M55" s="137">
        <f t="shared" si="6"/>
        <v>0</v>
      </c>
      <c r="N55" s="137">
        <f t="shared" si="6"/>
        <v>30</v>
      </c>
      <c r="O55" s="137">
        <f t="shared" si="6"/>
        <v>30</v>
      </c>
      <c r="P55" s="137">
        <f t="shared" si="6"/>
        <v>5</v>
      </c>
      <c r="Q55" s="138">
        <f t="shared" si="6"/>
        <v>0</v>
      </c>
      <c r="R55" s="138">
        <f t="shared" si="6"/>
        <v>0</v>
      </c>
      <c r="S55" s="138">
        <f t="shared" si="6"/>
        <v>0</v>
      </c>
      <c r="T55" s="138">
        <f t="shared" si="6"/>
        <v>30</v>
      </c>
      <c r="U55" s="138">
        <f t="shared" si="6"/>
        <v>3</v>
      </c>
      <c r="V55" s="139">
        <f t="shared" si="6"/>
        <v>30</v>
      </c>
      <c r="W55" s="139">
        <f t="shared" si="6"/>
        <v>0</v>
      </c>
      <c r="X55" s="139">
        <f t="shared" si="6"/>
        <v>0</v>
      </c>
      <c r="Y55" s="139">
        <f t="shared" si="6"/>
        <v>30</v>
      </c>
      <c r="Z55" s="139">
        <f t="shared" si="6"/>
        <v>24</v>
      </c>
      <c r="AA55" s="135">
        <f t="shared" si="6"/>
        <v>210</v>
      </c>
      <c r="AB55" s="135">
        <f t="shared" si="6"/>
        <v>37</v>
      </c>
      <c r="AC55" s="1"/>
      <c r="AD55" s="1"/>
      <c r="AE55" s="1"/>
      <c r="AF55" s="1"/>
      <c r="AG55" s="1"/>
      <c r="AH55" s="1"/>
      <c r="AI55" s="1"/>
      <c r="AJ55" s="1"/>
    </row>
    <row r="56" spans="1:36">
      <c r="A56" s="307" t="s">
        <v>162</v>
      </c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1"/>
      <c r="AD56" s="1"/>
      <c r="AE56" s="1"/>
      <c r="AF56" s="1"/>
      <c r="AG56" s="1"/>
      <c r="AH56" s="1"/>
      <c r="AI56" s="1"/>
      <c r="AJ56" s="1"/>
    </row>
    <row r="57" spans="1:36">
      <c r="A57" s="307" t="s">
        <v>166</v>
      </c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1"/>
      <c r="AD57" s="1"/>
      <c r="AE57" s="1"/>
      <c r="AF57" s="1"/>
      <c r="AG57" s="1"/>
      <c r="AH57" s="1"/>
      <c r="AI57" s="1"/>
      <c r="AJ57" s="1"/>
    </row>
    <row r="58" spans="1:36">
      <c r="A58" s="307" t="s">
        <v>71</v>
      </c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1"/>
      <c r="AD58" s="1"/>
      <c r="AE58" s="1"/>
      <c r="AF58" s="1"/>
      <c r="AG58" s="1"/>
      <c r="AH58" s="1"/>
      <c r="AI58" s="1"/>
      <c r="AJ58" s="1"/>
    </row>
    <row r="59" spans="1:36">
      <c r="A59" s="155">
        <v>23</v>
      </c>
      <c r="B59" s="156" t="s">
        <v>72</v>
      </c>
      <c r="C59" s="79"/>
      <c r="D59" s="91"/>
      <c r="E59" s="91">
        <v>2</v>
      </c>
      <c r="F59" s="79"/>
      <c r="G59" s="157"/>
      <c r="H59" s="157"/>
      <c r="I59" s="157"/>
      <c r="J59" s="157"/>
      <c r="K59" s="157"/>
      <c r="L59" s="158">
        <v>30</v>
      </c>
      <c r="M59" s="158"/>
      <c r="N59" s="158"/>
      <c r="O59" s="158"/>
      <c r="P59" s="158">
        <v>2</v>
      </c>
      <c r="Q59" s="159"/>
      <c r="R59" s="159"/>
      <c r="S59" s="159"/>
      <c r="T59" s="159"/>
      <c r="U59" s="159"/>
      <c r="V59" s="160"/>
      <c r="W59" s="160"/>
      <c r="X59" s="160"/>
      <c r="Y59" s="160"/>
      <c r="Z59" s="160"/>
      <c r="AA59" s="149">
        <f t="shared" ref="AA59:AA69" si="7">G59+H59+I59+J59+L59+M59+N59+O59+Q59+R59+S59+T59+V59+W59+X59+Y59</f>
        <v>30</v>
      </c>
      <c r="AB59" s="149">
        <f t="shared" ref="AB59:AB70" si="8">K59+P59+U59+Z59</f>
        <v>2</v>
      </c>
      <c r="AC59" s="1"/>
      <c r="AD59" s="1"/>
      <c r="AE59" s="1"/>
      <c r="AF59" s="1"/>
      <c r="AG59" s="1"/>
      <c r="AH59" s="1"/>
      <c r="AI59" s="1"/>
      <c r="AJ59" s="1"/>
    </row>
    <row r="60" spans="1:36">
      <c r="A60" s="155">
        <v>24</v>
      </c>
      <c r="B60" s="156" t="s">
        <v>73</v>
      </c>
      <c r="C60" s="79"/>
      <c r="D60" s="91"/>
      <c r="E60" s="91">
        <v>2</v>
      </c>
      <c r="F60" s="79"/>
      <c r="G60" s="157"/>
      <c r="H60" s="157"/>
      <c r="I60" s="157"/>
      <c r="J60" s="157"/>
      <c r="K60" s="157"/>
      <c r="L60" s="158">
        <v>30</v>
      </c>
      <c r="M60" s="158"/>
      <c r="N60" s="158"/>
      <c r="O60" s="158"/>
      <c r="P60" s="158">
        <v>2</v>
      </c>
      <c r="Q60" s="159"/>
      <c r="R60" s="159"/>
      <c r="S60" s="159"/>
      <c r="T60" s="159"/>
      <c r="U60" s="159"/>
      <c r="V60" s="160"/>
      <c r="W60" s="160"/>
      <c r="X60" s="160"/>
      <c r="Y60" s="160"/>
      <c r="Z60" s="160"/>
      <c r="AA60" s="149">
        <f t="shared" si="7"/>
        <v>30</v>
      </c>
      <c r="AB60" s="149">
        <f t="shared" si="8"/>
        <v>2</v>
      </c>
      <c r="AC60" s="1"/>
      <c r="AD60" s="1"/>
      <c r="AE60" s="1"/>
      <c r="AF60" s="1"/>
      <c r="AG60" s="1"/>
      <c r="AH60" s="1"/>
      <c r="AI60" s="1"/>
      <c r="AJ60" s="1"/>
    </row>
    <row r="61" spans="1:36">
      <c r="A61" s="155">
        <v>25</v>
      </c>
      <c r="B61" s="161" t="s">
        <v>74</v>
      </c>
      <c r="C61" s="79"/>
      <c r="D61" s="91"/>
      <c r="E61" s="91">
        <v>2</v>
      </c>
      <c r="F61" s="79"/>
      <c r="G61" s="157"/>
      <c r="H61" s="157"/>
      <c r="I61" s="157"/>
      <c r="J61" s="157"/>
      <c r="K61" s="157"/>
      <c r="L61" s="158">
        <v>30</v>
      </c>
      <c r="M61" s="158"/>
      <c r="N61" s="158"/>
      <c r="O61" s="158"/>
      <c r="P61" s="158">
        <v>2</v>
      </c>
      <c r="Q61" s="159"/>
      <c r="R61" s="159"/>
      <c r="S61" s="159"/>
      <c r="T61" s="159"/>
      <c r="U61" s="159"/>
      <c r="V61" s="160"/>
      <c r="W61" s="160"/>
      <c r="X61" s="160"/>
      <c r="Y61" s="160"/>
      <c r="Z61" s="160"/>
      <c r="AA61" s="149">
        <f t="shared" si="7"/>
        <v>30</v>
      </c>
      <c r="AB61" s="149">
        <f t="shared" si="8"/>
        <v>2</v>
      </c>
      <c r="AC61" s="1"/>
      <c r="AD61" s="1"/>
      <c r="AE61" s="1"/>
      <c r="AF61" s="1"/>
      <c r="AG61" s="1"/>
      <c r="AH61" s="1"/>
      <c r="AI61" s="1"/>
      <c r="AJ61" s="1"/>
    </row>
    <row r="62" spans="1:36">
      <c r="A62" s="155">
        <v>26</v>
      </c>
      <c r="B62" s="161" t="s">
        <v>75</v>
      </c>
      <c r="C62" s="79"/>
      <c r="D62" s="91"/>
      <c r="E62" s="91">
        <v>2</v>
      </c>
      <c r="F62" s="79"/>
      <c r="G62" s="157"/>
      <c r="H62" s="157"/>
      <c r="I62" s="157"/>
      <c r="J62" s="157"/>
      <c r="K62" s="157"/>
      <c r="L62" s="158">
        <v>30</v>
      </c>
      <c r="M62" s="158"/>
      <c r="N62" s="158"/>
      <c r="O62" s="158"/>
      <c r="P62" s="158">
        <v>2</v>
      </c>
      <c r="Q62" s="159"/>
      <c r="R62" s="159"/>
      <c r="S62" s="159"/>
      <c r="T62" s="159"/>
      <c r="U62" s="159"/>
      <c r="V62" s="160"/>
      <c r="W62" s="160"/>
      <c r="X62" s="160"/>
      <c r="Y62" s="160"/>
      <c r="Z62" s="160"/>
      <c r="AA62" s="149">
        <f t="shared" si="7"/>
        <v>30</v>
      </c>
      <c r="AB62" s="149">
        <f t="shared" si="8"/>
        <v>2</v>
      </c>
      <c r="AC62" s="1"/>
      <c r="AD62" s="1"/>
      <c r="AE62" s="1"/>
      <c r="AF62" s="1"/>
      <c r="AG62" s="1"/>
      <c r="AH62" s="1"/>
      <c r="AI62" s="1"/>
      <c r="AJ62" s="1"/>
    </row>
    <row r="63" spans="1:36" ht="28.8">
      <c r="A63" s="155">
        <v>27</v>
      </c>
      <c r="B63" s="156" t="s">
        <v>76</v>
      </c>
      <c r="C63" s="79"/>
      <c r="D63" s="91"/>
      <c r="E63" s="91">
        <v>2</v>
      </c>
      <c r="F63" s="79"/>
      <c r="G63" s="157"/>
      <c r="H63" s="157"/>
      <c r="I63" s="157"/>
      <c r="J63" s="157"/>
      <c r="K63" s="157"/>
      <c r="L63" s="158"/>
      <c r="M63" s="158"/>
      <c r="N63" s="158">
        <v>30</v>
      </c>
      <c r="O63" s="158"/>
      <c r="P63" s="158">
        <v>2</v>
      </c>
      <c r="Q63" s="159"/>
      <c r="R63" s="159"/>
      <c r="S63" s="159"/>
      <c r="T63" s="159"/>
      <c r="U63" s="159"/>
      <c r="V63" s="160"/>
      <c r="W63" s="160"/>
      <c r="X63" s="160"/>
      <c r="Y63" s="160"/>
      <c r="Z63" s="160"/>
      <c r="AA63" s="149">
        <f t="shared" si="7"/>
        <v>30</v>
      </c>
      <c r="AB63" s="149">
        <f t="shared" si="8"/>
        <v>2</v>
      </c>
      <c r="AC63" s="1"/>
      <c r="AD63" s="1"/>
      <c r="AE63" s="1"/>
      <c r="AF63" s="1"/>
      <c r="AG63" s="1"/>
      <c r="AH63" s="1"/>
      <c r="AI63" s="1"/>
      <c r="AJ63" s="1"/>
    </row>
    <row r="64" spans="1:36" ht="28.8">
      <c r="A64" s="155">
        <v>28</v>
      </c>
      <c r="B64" s="156" t="s">
        <v>77</v>
      </c>
      <c r="C64" s="79"/>
      <c r="D64" s="91"/>
      <c r="E64" s="91">
        <v>2</v>
      </c>
      <c r="F64" s="79"/>
      <c r="G64" s="157"/>
      <c r="H64" s="157"/>
      <c r="I64" s="157"/>
      <c r="J64" s="157"/>
      <c r="K64" s="157"/>
      <c r="L64" s="158"/>
      <c r="M64" s="158">
        <v>30</v>
      </c>
      <c r="N64" s="158"/>
      <c r="O64" s="158"/>
      <c r="P64" s="158">
        <v>2</v>
      </c>
      <c r="Q64" s="159"/>
      <c r="R64" s="159"/>
      <c r="S64" s="159"/>
      <c r="T64" s="159"/>
      <c r="U64" s="159"/>
      <c r="V64" s="160"/>
      <c r="W64" s="160"/>
      <c r="X64" s="160"/>
      <c r="Y64" s="160"/>
      <c r="Z64" s="160"/>
      <c r="AA64" s="149">
        <f t="shared" si="7"/>
        <v>30</v>
      </c>
      <c r="AB64" s="149">
        <f t="shared" si="8"/>
        <v>2</v>
      </c>
      <c r="AC64" s="1"/>
      <c r="AD64" s="1"/>
      <c r="AE64" s="1"/>
      <c r="AF64" s="1"/>
      <c r="AG64" s="1"/>
      <c r="AH64" s="1"/>
      <c r="AI64" s="1"/>
      <c r="AJ64" s="1"/>
    </row>
    <row r="65" spans="1:36">
      <c r="A65" s="155">
        <v>29</v>
      </c>
      <c r="B65" s="156" t="s">
        <v>78</v>
      </c>
      <c r="C65" s="79"/>
      <c r="D65" s="91"/>
      <c r="E65" s="91">
        <v>3</v>
      </c>
      <c r="F65" s="79"/>
      <c r="G65" s="157"/>
      <c r="H65" s="157"/>
      <c r="I65" s="157"/>
      <c r="J65" s="157"/>
      <c r="K65" s="157"/>
      <c r="L65" s="158"/>
      <c r="M65" s="158"/>
      <c r="N65" s="158"/>
      <c r="O65" s="158"/>
      <c r="P65" s="158"/>
      <c r="Q65" s="159">
        <v>30</v>
      </c>
      <c r="R65" s="159"/>
      <c r="S65" s="159"/>
      <c r="T65" s="159"/>
      <c r="U65" s="159">
        <v>2</v>
      </c>
      <c r="V65" s="160"/>
      <c r="W65" s="160"/>
      <c r="X65" s="160"/>
      <c r="Y65" s="160"/>
      <c r="Z65" s="160"/>
      <c r="AA65" s="149">
        <f t="shared" si="7"/>
        <v>30</v>
      </c>
      <c r="AB65" s="149">
        <f t="shared" si="8"/>
        <v>2</v>
      </c>
      <c r="AC65" s="1"/>
      <c r="AD65" s="1"/>
      <c r="AE65" s="1"/>
      <c r="AF65" s="1"/>
      <c r="AG65" s="1"/>
      <c r="AH65" s="1"/>
      <c r="AI65" s="1"/>
      <c r="AJ65" s="1"/>
    </row>
    <row r="66" spans="1:36" ht="43.2">
      <c r="A66" s="155">
        <v>30</v>
      </c>
      <c r="B66" s="156" t="s">
        <v>79</v>
      </c>
      <c r="C66" s="79"/>
      <c r="D66" s="91"/>
      <c r="E66" s="91">
        <v>3</v>
      </c>
      <c r="F66" s="79"/>
      <c r="G66" s="157"/>
      <c r="H66" s="157"/>
      <c r="I66" s="157"/>
      <c r="J66" s="157"/>
      <c r="K66" s="157"/>
      <c r="L66" s="158"/>
      <c r="M66" s="158"/>
      <c r="N66" s="158"/>
      <c r="O66" s="158"/>
      <c r="P66" s="158"/>
      <c r="Q66" s="159">
        <v>15</v>
      </c>
      <c r="R66" s="159"/>
      <c r="S66" s="159"/>
      <c r="T66" s="159"/>
      <c r="U66" s="159">
        <v>1</v>
      </c>
      <c r="V66" s="160"/>
      <c r="W66" s="160"/>
      <c r="X66" s="160"/>
      <c r="Y66" s="160"/>
      <c r="Z66" s="160"/>
      <c r="AA66" s="149">
        <f t="shared" si="7"/>
        <v>15</v>
      </c>
      <c r="AB66" s="149">
        <f t="shared" si="8"/>
        <v>1</v>
      </c>
      <c r="AC66" s="1"/>
      <c r="AD66" s="1"/>
      <c r="AE66" s="1"/>
      <c r="AF66" s="1"/>
      <c r="AG66" s="1"/>
      <c r="AH66" s="1"/>
      <c r="AI66" s="1"/>
      <c r="AJ66" s="1"/>
    </row>
    <row r="67" spans="1:36">
      <c r="A67" s="155">
        <v>31</v>
      </c>
      <c r="B67" s="161" t="s">
        <v>80</v>
      </c>
      <c r="C67" s="79"/>
      <c r="D67" s="91"/>
      <c r="E67" s="91">
        <v>3</v>
      </c>
      <c r="F67" s="79"/>
      <c r="G67" s="157"/>
      <c r="H67" s="157"/>
      <c r="I67" s="157"/>
      <c r="J67" s="157"/>
      <c r="K67" s="157"/>
      <c r="L67" s="158"/>
      <c r="M67" s="158"/>
      <c r="N67" s="158"/>
      <c r="O67" s="158"/>
      <c r="P67" s="158"/>
      <c r="Q67" s="159"/>
      <c r="R67" s="159"/>
      <c r="S67" s="159">
        <v>15</v>
      </c>
      <c r="T67" s="159"/>
      <c r="U67" s="159">
        <v>1</v>
      </c>
      <c r="V67" s="160"/>
      <c r="W67" s="160"/>
      <c r="X67" s="160"/>
      <c r="Y67" s="160"/>
      <c r="Z67" s="160"/>
      <c r="AA67" s="149">
        <f t="shared" si="7"/>
        <v>15</v>
      </c>
      <c r="AB67" s="149">
        <f t="shared" si="8"/>
        <v>1</v>
      </c>
      <c r="AC67" s="1"/>
      <c r="AD67" s="1"/>
      <c r="AE67" s="1"/>
      <c r="AF67" s="1"/>
      <c r="AG67" s="1"/>
      <c r="AH67" s="1"/>
      <c r="AI67" s="1"/>
      <c r="AJ67" s="1"/>
    </row>
    <row r="68" spans="1:36" ht="28.8">
      <c r="A68" s="155">
        <v>32</v>
      </c>
      <c r="B68" s="161" t="s">
        <v>81</v>
      </c>
      <c r="C68" s="79"/>
      <c r="D68" s="91"/>
      <c r="E68" s="91"/>
      <c r="F68" s="91">
        <v>3</v>
      </c>
      <c r="G68" s="157"/>
      <c r="H68" s="157"/>
      <c r="I68" s="157"/>
      <c r="J68" s="157"/>
      <c r="K68" s="157"/>
      <c r="L68" s="158"/>
      <c r="M68" s="158"/>
      <c r="N68" s="158"/>
      <c r="O68" s="158"/>
      <c r="P68" s="158"/>
      <c r="Q68" s="159"/>
      <c r="R68" s="159"/>
      <c r="S68" s="159">
        <v>10</v>
      </c>
      <c r="T68" s="159"/>
      <c r="U68" s="159">
        <v>1</v>
      </c>
      <c r="V68" s="160"/>
      <c r="W68" s="160"/>
      <c r="X68" s="160"/>
      <c r="Y68" s="160"/>
      <c r="Z68" s="160"/>
      <c r="AA68" s="149">
        <f t="shared" si="7"/>
        <v>10</v>
      </c>
      <c r="AB68" s="149">
        <f t="shared" si="8"/>
        <v>1</v>
      </c>
      <c r="AC68" s="1"/>
      <c r="AD68" s="1"/>
      <c r="AE68" s="1"/>
      <c r="AF68" s="1"/>
      <c r="AG68" s="1"/>
      <c r="AH68" s="1"/>
      <c r="AI68" s="1"/>
      <c r="AJ68" s="1"/>
    </row>
    <row r="69" spans="1:36" ht="28.8">
      <c r="A69" s="155">
        <v>33</v>
      </c>
      <c r="B69" s="161" t="s">
        <v>82</v>
      </c>
      <c r="C69" s="79"/>
      <c r="D69" s="91"/>
      <c r="E69" s="91"/>
      <c r="F69" s="91">
        <v>3</v>
      </c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9"/>
      <c r="R69" s="159"/>
      <c r="S69" s="159">
        <v>10</v>
      </c>
      <c r="T69" s="159"/>
      <c r="U69" s="159">
        <v>1</v>
      </c>
      <c r="V69" s="160"/>
      <c r="W69" s="160"/>
      <c r="X69" s="160"/>
      <c r="Y69" s="160"/>
      <c r="Z69" s="160"/>
      <c r="AA69" s="149">
        <f t="shared" si="7"/>
        <v>10</v>
      </c>
      <c r="AB69" s="149">
        <f t="shared" si="8"/>
        <v>1</v>
      </c>
      <c r="AC69" s="1"/>
      <c r="AD69" s="1"/>
      <c r="AE69" s="1"/>
      <c r="AF69" s="1"/>
      <c r="AG69" s="1"/>
      <c r="AH69" s="1"/>
      <c r="AI69" s="1"/>
      <c r="AJ69" s="1"/>
    </row>
    <row r="70" spans="1:36">
      <c r="A70" s="155">
        <v>34</v>
      </c>
      <c r="B70" s="161" t="s">
        <v>120</v>
      </c>
      <c r="C70" s="79"/>
      <c r="D70" s="91"/>
      <c r="E70" s="91"/>
      <c r="F70" s="91">
        <v>3</v>
      </c>
      <c r="G70" s="157"/>
      <c r="H70" s="157"/>
      <c r="I70" s="157"/>
      <c r="J70" s="157"/>
      <c r="K70" s="157"/>
      <c r="L70" s="158"/>
      <c r="M70" s="158"/>
      <c r="N70" s="158"/>
      <c r="O70" s="158"/>
      <c r="P70" s="158"/>
      <c r="Q70" s="159"/>
      <c r="R70" s="159"/>
      <c r="S70" s="159"/>
      <c r="T70" s="159"/>
      <c r="U70" s="159">
        <v>2</v>
      </c>
      <c r="V70" s="160"/>
      <c r="W70" s="160"/>
      <c r="X70" s="160"/>
      <c r="Y70" s="160"/>
      <c r="Z70" s="160"/>
      <c r="AA70" s="149" t="s">
        <v>149</v>
      </c>
      <c r="AB70" s="149">
        <f t="shared" si="8"/>
        <v>2</v>
      </c>
      <c r="AC70" s="1"/>
      <c r="AD70" s="1"/>
      <c r="AE70" s="1"/>
      <c r="AF70" s="1"/>
      <c r="AG70" s="1"/>
      <c r="AH70" s="1"/>
      <c r="AI70" s="1"/>
      <c r="AJ70" s="1"/>
    </row>
    <row r="71" spans="1:36">
      <c r="A71" s="311" t="s">
        <v>45</v>
      </c>
      <c r="B71" s="312"/>
      <c r="C71" s="135"/>
      <c r="D71" s="135"/>
      <c r="E71" s="135"/>
      <c r="F71" s="135"/>
      <c r="G71" s="136">
        <f>SUM(G59:G70)</f>
        <v>0</v>
      </c>
      <c r="H71" s="136">
        <f t="shared" ref="H71:AB71" si="9">SUM(H59:H70)</f>
        <v>0</v>
      </c>
      <c r="I71" s="136">
        <f t="shared" si="9"/>
        <v>0</v>
      </c>
      <c r="J71" s="136">
        <f t="shared" si="9"/>
        <v>0</v>
      </c>
      <c r="K71" s="136">
        <f t="shared" si="9"/>
        <v>0</v>
      </c>
      <c r="L71" s="136">
        <f t="shared" si="9"/>
        <v>120</v>
      </c>
      <c r="M71" s="136">
        <f t="shared" si="9"/>
        <v>30</v>
      </c>
      <c r="N71" s="136">
        <f t="shared" si="9"/>
        <v>30</v>
      </c>
      <c r="O71" s="136">
        <f t="shared" si="9"/>
        <v>0</v>
      </c>
      <c r="P71" s="136">
        <f t="shared" si="9"/>
        <v>12</v>
      </c>
      <c r="Q71" s="136">
        <f t="shared" si="9"/>
        <v>45</v>
      </c>
      <c r="R71" s="136">
        <f t="shared" si="9"/>
        <v>0</v>
      </c>
      <c r="S71" s="136">
        <f t="shared" si="9"/>
        <v>35</v>
      </c>
      <c r="T71" s="136">
        <f t="shared" si="9"/>
        <v>0</v>
      </c>
      <c r="U71" s="136">
        <f t="shared" si="9"/>
        <v>8</v>
      </c>
      <c r="V71" s="136">
        <f t="shared" si="9"/>
        <v>0</v>
      </c>
      <c r="W71" s="136">
        <f t="shared" si="9"/>
        <v>0</v>
      </c>
      <c r="X71" s="136">
        <f t="shared" si="9"/>
        <v>0</v>
      </c>
      <c r="Y71" s="136">
        <f t="shared" si="9"/>
        <v>0</v>
      </c>
      <c r="Z71" s="136">
        <f t="shared" si="9"/>
        <v>0</v>
      </c>
      <c r="AA71" s="136">
        <f t="shared" si="9"/>
        <v>260</v>
      </c>
      <c r="AB71" s="136">
        <f t="shared" si="9"/>
        <v>20</v>
      </c>
      <c r="AC71" s="1"/>
      <c r="AD71" s="1"/>
      <c r="AE71" s="1"/>
      <c r="AF71" s="1"/>
      <c r="AG71" s="1"/>
      <c r="AH71" s="1"/>
      <c r="AI71" s="1"/>
      <c r="AJ71" s="1"/>
    </row>
    <row r="72" spans="1:36">
      <c r="A72" s="307" t="s">
        <v>83</v>
      </c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1"/>
      <c r="AD72" s="1"/>
      <c r="AE72" s="1"/>
      <c r="AF72" s="1"/>
      <c r="AG72" s="1"/>
      <c r="AH72" s="1"/>
      <c r="AI72" s="1"/>
      <c r="AJ72" s="1"/>
    </row>
    <row r="73" spans="1:36">
      <c r="A73" s="142">
        <v>35</v>
      </c>
      <c r="B73" s="143" t="s">
        <v>130</v>
      </c>
      <c r="C73" s="97"/>
      <c r="D73" s="71"/>
      <c r="E73" s="71">
        <v>1.3</v>
      </c>
      <c r="F73" s="70"/>
      <c r="G73" s="145"/>
      <c r="H73" s="145"/>
      <c r="I73" s="145">
        <v>30</v>
      </c>
      <c r="J73" s="145"/>
      <c r="K73" s="145">
        <v>1</v>
      </c>
      <c r="L73" s="146"/>
      <c r="M73" s="146"/>
      <c r="N73" s="146"/>
      <c r="O73" s="146"/>
      <c r="P73" s="146"/>
      <c r="Q73" s="147"/>
      <c r="R73" s="147"/>
      <c r="S73" s="147">
        <v>30</v>
      </c>
      <c r="T73" s="147"/>
      <c r="U73" s="147">
        <v>2</v>
      </c>
      <c r="V73" s="148"/>
      <c r="W73" s="148"/>
      <c r="X73" s="148"/>
      <c r="Y73" s="148"/>
      <c r="Z73" s="148"/>
      <c r="AA73" s="144">
        <f>G73+H73+I73+J73+L73+M73+N73+O73+Q73+R73+S73+T73+V73+W73+X73+Y73</f>
        <v>60</v>
      </c>
      <c r="AB73" s="144">
        <f t="shared" ref="AB73:AB80" si="10">K73+P73+U73+Z73</f>
        <v>3</v>
      </c>
      <c r="AC73" s="1"/>
      <c r="AD73" s="1"/>
      <c r="AE73" s="1"/>
      <c r="AF73" s="1"/>
      <c r="AG73" s="1"/>
      <c r="AH73" s="1"/>
      <c r="AI73" s="1"/>
      <c r="AJ73" s="1"/>
    </row>
    <row r="74" spans="1:36">
      <c r="A74" s="142">
        <v>36</v>
      </c>
      <c r="B74" s="143" t="s">
        <v>132</v>
      </c>
      <c r="C74" s="97"/>
      <c r="D74" s="71"/>
      <c r="E74" s="71">
        <v>1.3</v>
      </c>
      <c r="F74" s="70"/>
      <c r="G74" s="145"/>
      <c r="H74" s="145"/>
      <c r="I74" s="145">
        <v>30</v>
      </c>
      <c r="J74" s="145"/>
      <c r="K74" s="145">
        <v>1</v>
      </c>
      <c r="L74" s="146"/>
      <c r="M74" s="146"/>
      <c r="N74" s="146"/>
      <c r="O74" s="146"/>
      <c r="P74" s="146"/>
      <c r="Q74" s="147"/>
      <c r="R74" s="147"/>
      <c r="S74" s="147">
        <v>30</v>
      </c>
      <c r="T74" s="147"/>
      <c r="U74" s="147">
        <v>2</v>
      </c>
      <c r="V74" s="148"/>
      <c r="W74" s="148"/>
      <c r="X74" s="148"/>
      <c r="Y74" s="148"/>
      <c r="Z74" s="148"/>
      <c r="AA74" s="144">
        <f>G74+H74+I74+J74+L74+M74+N74+O74+Q74+R74+S74+T74+V74+W74+X74+Y74</f>
        <v>60</v>
      </c>
      <c r="AB74" s="144">
        <f t="shared" si="10"/>
        <v>3</v>
      </c>
      <c r="AC74" s="1"/>
      <c r="AD74" s="1"/>
      <c r="AE74" s="1"/>
      <c r="AF74" s="1"/>
      <c r="AG74" s="1"/>
      <c r="AH74" s="1"/>
      <c r="AI74" s="1"/>
      <c r="AJ74" s="1"/>
    </row>
    <row r="75" spans="1:36" ht="28.8">
      <c r="A75" s="142">
        <v>37</v>
      </c>
      <c r="B75" s="143" t="s">
        <v>138</v>
      </c>
      <c r="C75" s="97"/>
      <c r="D75" s="71"/>
      <c r="E75" s="71">
        <v>1.3</v>
      </c>
      <c r="F75" s="70"/>
      <c r="G75" s="145"/>
      <c r="H75" s="145"/>
      <c r="I75" s="145">
        <v>15</v>
      </c>
      <c r="J75" s="145"/>
      <c r="K75" s="145">
        <v>1</v>
      </c>
      <c r="L75" s="146"/>
      <c r="M75" s="146"/>
      <c r="N75" s="146"/>
      <c r="O75" s="146"/>
      <c r="P75" s="146"/>
      <c r="Q75" s="147"/>
      <c r="R75" s="147"/>
      <c r="S75" s="147">
        <v>15</v>
      </c>
      <c r="T75" s="147"/>
      <c r="U75" s="147">
        <v>1</v>
      </c>
      <c r="V75" s="148"/>
      <c r="W75" s="148"/>
      <c r="X75" s="148"/>
      <c r="Y75" s="148"/>
      <c r="Z75" s="148"/>
      <c r="AA75" s="144">
        <f>G75+H75+I75+J75+L75+M75+N75+O75+Q75+R75+S75+T75+V75+W75+X75+Y75</f>
        <v>30</v>
      </c>
      <c r="AB75" s="144">
        <f t="shared" si="10"/>
        <v>2</v>
      </c>
      <c r="AC75" s="1"/>
      <c r="AD75" s="1"/>
      <c r="AE75" s="1"/>
      <c r="AF75" s="1"/>
      <c r="AG75" s="1"/>
      <c r="AH75" s="1"/>
      <c r="AI75" s="1"/>
      <c r="AJ75" s="1"/>
    </row>
    <row r="76" spans="1:36" ht="28.8">
      <c r="A76" s="142">
        <v>38</v>
      </c>
      <c r="B76" s="162" t="s">
        <v>131</v>
      </c>
      <c r="C76" s="97"/>
      <c r="D76" s="71"/>
      <c r="E76" s="71">
        <v>3.4</v>
      </c>
      <c r="F76" s="70"/>
      <c r="G76" s="145"/>
      <c r="H76" s="145"/>
      <c r="I76" s="145"/>
      <c r="J76" s="145"/>
      <c r="K76" s="145"/>
      <c r="L76" s="146"/>
      <c r="M76" s="146"/>
      <c r="N76" s="146"/>
      <c r="O76" s="146"/>
      <c r="P76" s="146"/>
      <c r="Q76" s="147"/>
      <c r="R76" s="147"/>
      <c r="S76" s="147">
        <v>15</v>
      </c>
      <c r="T76" s="147"/>
      <c r="U76" s="147">
        <v>1</v>
      </c>
      <c r="V76" s="148"/>
      <c r="W76" s="148"/>
      <c r="X76" s="148">
        <v>30</v>
      </c>
      <c r="Y76" s="148"/>
      <c r="Z76" s="148">
        <v>2</v>
      </c>
      <c r="AA76" s="144">
        <f t="shared" ref="AA76:AA78" si="11">G76+H76+I76+J76+L76+M76+N76+O76+Q76+R76+S76+T76+V76+W76+X76+Y76</f>
        <v>45</v>
      </c>
      <c r="AB76" s="144">
        <f t="shared" si="10"/>
        <v>3</v>
      </c>
      <c r="AC76" s="1"/>
      <c r="AD76" s="1"/>
      <c r="AE76" s="1"/>
      <c r="AF76" s="1"/>
      <c r="AG76" s="1"/>
      <c r="AH76" s="1"/>
      <c r="AI76" s="1"/>
      <c r="AJ76" s="1"/>
    </row>
    <row r="77" spans="1:36">
      <c r="A77" s="142">
        <v>39</v>
      </c>
      <c r="B77" s="162" t="s">
        <v>121</v>
      </c>
      <c r="C77" s="97"/>
      <c r="D77" s="71"/>
      <c r="E77" s="71">
        <v>3</v>
      </c>
      <c r="F77" s="70"/>
      <c r="G77" s="145"/>
      <c r="H77" s="145"/>
      <c r="I77" s="145"/>
      <c r="J77" s="145"/>
      <c r="K77" s="145"/>
      <c r="L77" s="146"/>
      <c r="M77" s="146"/>
      <c r="N77" s="146"/>
      <c r="O77" s="146"/>
      <c r="P77" s="146"/>
      <c r="Q77" s="147"/>
      <c r="R77" s="147"/>
      <c r="S77" s="147">
        <v>15</v>
      </c>
      <c r="T77" s="147"/>
      <c r="U77" s="147">
        <v>1</v>
      </c>
      <c r="V77" s="148"/>
      <c r="W77" s="148"/>
      <c r="X77" s="148"/>
      <c r="Y77" s="148"/>
      <c r="Z77" s="148"/>
      <c r="AA77" s="144">
        <f t="shared" si="11"/>
        <v>15</v>
      </c>
      <c r="AB77" s="144">
        <f t="shared" si="10"/>
        <v>1</v>
      </c>
      <c r="AC77" s="1"/>
      <c r="AD77" s="1"/>
      <c r="AE77" s="1"/>
      <c r="AF77" s="1"/>
      <c r="AG77" s="1"/>
      <c r="AH77" s="1"/>
      <c r="AI77" s="1"/>
      <c r="AJ77" s="1"/>
    </row>
    <row r="78" spans="1:36" ht="28.8">
      <c r="A78" s="142">
        <v>40</v>
      </c>
      <c r="B78" s="163" t="s">
        <v>156</v>
      </c>
      <c r="C78" s="97"/>
      <c r="D78" s="71"/>
      <c r="E78" s="71" t="s">
        <v>153</v>
      </c>
      <c r="F78" s="70"/>
      <c r="G78" s="145"/>
      <c r="H78" s="145">
        <v>15</v>
      </c>
      <c r="I78" s="145"/>
      <c r="J78" s="145"/>
      <c r="K78" s="145">
        <v>1</v>
      </c>
      <c r="L78" s="146"/>
      <c r="M78" s="146">
        <v>15</v>
      </c>
      <c r="N78" s="146"/>
      <c r="O78" s="146"/>
      <c r="P78" s="146">
        <v>1</v>
      </c>
      <c r="Q78" s="147"/>
      <c r="R78" s="147">
        <v>15</v>
      </c>
      <c r="S78" s="147"/>
      <c r="T78" s="147"/>
      <c r="U78" s="147">
        <v>1</v>
      </c>
      <c r="V78" s="148"/>
      <c r="W78" s="148"/>
      <c r="X78" s="148"/>
      <c r="Y78" s="148"/>
      <c r="Z78" s="148"/>
      <c r="AA78" s="144">
        <f t="shared" si="11"/>
        <v>45</v>
      </c>
      <c r="AB78" s="144">
        <f t="shared" si="10"/>
        <v>3</v>
      </c>
      <c r="AC78" s="1"/>
      <c r="AD78" s="1"/>
      <c r="AE78" s="1"/>
      <c r="AF78" s="1"/>
      <c r="AG78" s="1"/>
      <c r="AH78" s="1"/>
      <c r="AI78" s="1"/>
      <c r="AJ78" s="1"/>
    </row>
    <row r="79" spans="1:36" ht="28.8">
      <c r="A79" s="142">
        <v>41</v>
      </c>
      <c r="B79" s="143" t="s">
        <v>122</v>
      </c>
      <c r="C79" s="97"/>
      <c r="D79" s="71"/>
      <c r="E79" s="71">
        <v>2.4</v>
      </c>
      <c r="F79" s="70"/>
      <c r="G79" s="145"/>
      <c r="H79" s="145"/>
      <c r="I79" s="145"/>
      <c r="J79" s="145"/>
      <c r="K79" s="145"/>
      <c r="L79" s="146"/>
      <c r="M79" s="146"/>
      <c r="N79" s="146"/>
      <c r="O79" s="146"/>
      <c r="P79" s="146">
        <v>1</v>
      </c>
      <c r="Q79" s="147"/>
      <c r="R79" s="147"/>
      <c r="S79" s="147"/>
      <c r="T79" s="147"/>
      <c r="U79" s="147">
        <v>2</v>
      </c>
      <c r="V79" s="148"/>
      <c r="W79" s="148"/>
      <c r="X79" s="148"/>
      <c r="Y79" s="148"/>
      <c r="Z79" s="148"/>
      <c r="AA79" s="144" t="s">
        <v>123</v>
      </c>
      <c r="AB79" s="144">
        <f t="shared" si="10"/>
        <v>3</v>
      </c>
      <c r="AC79" s="1"/>
      <c r="AD79" s="1"/>
      <c r="AE79" s="1"/>
      <c r="AF79" s="1"/>
      <c r="AG79" s="1"/>
      <c r="AH79" s="1"/>
      <c r="AI79" s="1"/>
      <c r="AJ79" s="1"/>
    </row>
    <row r="80" spans="1:36">
      <c r="A80" s="142">
        <v>42</v>
      </c>
      <c r="B80" s="142" t="s">
        <v>84</v>
      </c>
      <c r="C80" s="97"/>
      <c r="D80" s="71"/>
      <c r="E80" s="71">
        <v>4</v>
      </c>
      <c r="F80" s="70"/>
      <c r="G80" s="145"/>
      <c r="H80" s="145"/>
      <c r="I80" s="145"/>
      <c r="J80" s="145"/>
      <c r="K80" s="145"/>
      <c r="L80" s="146"/>
      <c r="M80" s="146"/>
      <c r="N80" s="146"/>
      <c r="O80" s="146"/>
      <c r="P80" s="146"/>
      <c r="Q80" s="147"/>
      <c r="R80" s="147"/>
      <c r="S80" s="147"/>
      <c r="T80" s="147"/>
      <c r="U80" s="147"/>
      <c r="V80" s="148"/>
      <c r="W80" s="148"/>
      <c r="X80" s="148"/>
      <c r="Y80" s="148"/>
      <c r="Z80" s="148">
        <v>4</v>
      </c>
      <c r="AA80" s="144">
        <f>G80+H80+I80+J80+L80+M80+N80+O80+Q80+R80+S80+T80+V80+W80+X80+Y80</f>
        <v>0</v>
      </c>
      <c r="AB80" s="144">
        <f t="shared" si="10"/>
        <v>4</v>
      </c>
      <c r="AC80" s="1"/>
      <c r="AD80" s="1"/>
      <c r="AE80" s="1"/>
      <c r="AF80" s="1"/>
      <c r="AG80" s="1"/>
      <c r="AH80" s="1"/>
      <c r="AI80" s="1"/>
      <c r="AJ80" s="1"/>
    </row>
    <row r="81" spans="1:36">
      <c r="A81" s="315" t="s">
        <v>125</v>
      </c>
      <c r="B81" s="316"/>
      <c r="C81" s="135"/>
      <c r="D81" s="135"/>
      <c r="E81" s="135"/>
      <c r="F81" s="135"/>
      <c r="G81" s="136">
        <f t="shared" ref="G81:AB81" si="12">SUM(G73:G80)</f>
        <v>0</v>
      </c>
      <c r="H81" s="136">
        <f t="shared" si="12"/>
        <v>15</v>
      </c>
      <c r="I81" s="136">
        <f t="shared" si="12"/>
        <v>75</v>
      </c>
      <c r="J81" s="136">
        <f t="shared" si="12"/>
        <v>0</v>
      </c>
      <c r="K81" s="136">
        <f t="shared" si="12"/>
        <v>4</v>
      </c>
      <c r="L81" s="136">
        <f t="shared" si="12"/>
        <v>0</v>
      </c>
      <c r="M81" s="136">
        <f t="shared" si="12"/>
        <v>15</v>
      </c>
      <c r="N81" s="136">
        <f t="shared" si="12"/>
        <v>0</v>
      </c>
      <c r="O81" s="136">
        <f t="shared" si="12"/>
        <v>0</v>
      </c>
      <c r="P81" s="136">
        <f t="shared" si="12"/>
        <v>2</v>
      </c>
      <c r="Q81" s="136">
        <f t="shared" si="12"/>
        <v>0</v>
      </c>
      <c r="R81" s="136">
        <f t="shared" si="12"/>
        <v>15</v>
      </c>
      <c r="S81" s="136">
        <f t="shared" si="12"/>
        <v>105</v>
      </c>
      <c r="T81" s="136">
        <f t="shared" si="12"/>
        <v>0</v>
      </c>
      <c r="U81" s="136">
        <f t="shared" si="12"/>
        <v>10</v>
      </c>
      <c r="V81" s="136">
        <f t="shared" si="12"/>
        <v>0</v>
      </c>
      <c r="W81" s="136">
        <f t="shared" si="12"/>
        <v>0</v>
      </c>
      <c r="X81" s="136">
        <f t="shared" si="12"/>
        <v>30</v>
      </c>
      <c r="Y81" s="136">
        <f t="shared" si="12"/>
        <v>0</v>
      </c>
      <c r="Z81" s="136">
        <f t="shared" si="12"/>
        <v>6</v>
      </c>
      <c r="AA81" s="136">
        <f t="shared" si="12"/>
        <v>255</v>
      </c>
      <c r="AB81" s="136">
        <f t="shared" si="12"/>
        <v>22</v>
      </c>
      <c r="AC81" s="1"/>
      <c r="AD81" s="1"/>
      <c r="AE81" s="1"/>
      <c r="AF81" s="1"/>
      <c r="AG81" s="1"/>
      <c r="AH81" s="1"/>
      <c r="AI81" s="1"/>
      <c r="AJ81" s="1"/>
    </row>
    <row r="82" spans="1:36">
      <c r="A82" s="320" t="s">
        <v>85</v>
      </c>
      <c r="B82" s="320"/>
      <c r="C82" s="140"/>
      <c r="D82" s="140"/>
      <c r="E82" s="140"/>
      <c r="F82" s="140"/>
      <c r="G82" s="136">
        <f t="shared" ref="G82:AB82" si="13">G81+G71+G55+G50+G33</f>
        <v>85</v>
      </c>
      <c r="H82" s="136">
        <f t="shared" si="13"/>
        <v>15</v>
      </c>
      <c r="I82" s="136">
        <f t="shared" si="13"/>
        <v>180</v>
      </c>
      <c r="J82" s="136">
        <f t="shared" si="13"/>
        <v>30</v>
      </c>
      <c r="K82" s="136">
        <f t="shared" si="13"/>
        <v>26</v>
      </c>
      <c r="L82" s="136">
        <f t="shared" si="13"/>
        <v>180</v>
      </c>
      <c r="M82" s="136">
        <f t="shared" si="13"/>
        <v>45</v>
      </c>
      <c r="N82" s="136">
        <f t="shared" si="13"/>
        <v>225</v>
      </c>
      <c r="O82" s="136">
        <f t="shared" si="13"/>
        <v>30</v>
      </c>
      <c r="P82" s="136">
        <f t="shared" si="13"/>
        <v>34</v>
      </c>
      <c r="Q82" s="136">
        <f t="shared" si="13"/>
        <v>90</v>
      </c>
      <c r="R82" s="136">
        <f t="shared" si="13"/>
        <v>15</v>
      </c>
      <c r="S82" s="136">
        <f t="shared" si="13"/>
        <v>230</v>
      </c>
      <c r="T82" s="136">
        <f t="shared" si="13"/>
        <v>30</v>
      </c>
      <c r="U82" s="136">
        <f t="shared" si="13"/>
        <v>30</v>
      </c>
      <c r="V82" s="136">
        <f t="shared" si="13"/>
        <v>30</v>
      </c>
      <c r="W82" s="136">
        <f t="shared" si="13"/>
        <v>0</v>
      </c>
      <c r="X82" s="136">
        <f t="shared" si="13"/>
        <v>30</v>
      </c>
      <c r="Y82" s="136">
        <f t="shared" si="13"/>
        <v>30</v>
      </c>
      <c r="Z82" s="136">
        <f t="shared" si="13"/>
        <v>30</v>
      </c>
      <c r="AA82" s="136">
        <f t="shared" si="13"/>
        <v>1245</v>
      </c>
      <c r="AB82" s="136">
        <f t="shared" si="13"/>
        <v>120</v>
      </c>
      <c r="AC82" s="1"/>
      <c r="AD82" s="1"/>
      <c r="AE82" s="1"/>
      <c r="AF82" s="1"/>
      <c r="AG82" s="41"/>
      <c r="AH82" s="1"/>
      <c r="AI82" s="1"/>
      <c r="AJ82" s="1"/>
    </row>
    <row r="83" spans="1:36">
      <c r="A83" s="307" t="s">
        <v>163</v>
      </c>
      <c r="B83" s="308"/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  <c r="AC83" s="1"/>
      <c r="AD83" s="1"/>
      <c r="AE83" s="1"/>
      <c r="AF83" s="1"/>
      <c r="AG83" s="1"/>
      <c r="AH83" s="1"/>
      <c r="AI83" s="1"/>
      <c r="AJ83" s="1"/>
    </row>
    <row r="84" spans="1:36">
      <c r="A84" s="164"/>
      <c r="B84" s="165"/>
      <c r="C84" s="166"/>
      <c r="D84" s="166"/>
      <c r="E84" s="166"/>
      <c r="F84" s="166"/>
      <c r="G84" s="166" t="s">
        <v>126</v>
      </c>
      <c r="H84" s="166"/>
      <c r="I84" s="166"/>
      <c r="J84" s="166"/>
      <c r="K84" s="166"/>
      <c r="L84" s="166"/>
      <c r="M84" s="166"/>
      <c r="N84" s="166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"/>
      <c r="AD84" s="1"/>
      <c r="AE84" s="1"/>
      <c r="AF84" s="1"/>
      <c r="AG84" s="1"/>
      <c r="AH84" s="1"/>
      <c r="AI84" s="1"/>
      <c r="AJ84" s="1"/>
    </row>
    <row r="85" spans="1:36">
      <c r="A85" s="155">
        <v>43</v>
      </c>
      <c r="B85" s="156" t="s">
        <v>72</v>
      </c>
      <c r="C85" s="79"/>
      <c r="D85" s="91"/>
      <c r="E85" s="91">
        <v>2</v>
      </c>
      <c r="F85" s="79"/>
      <c r="G85" s="157"/>
      <c r="H85" s="157"/>
      <c r="I85" s="157"/>
      <c r="J85" s="157"/>
      <c r="K85" s="157"/>
      <c r="L85" s="158">
        <v>30</v>
      </c>
      <c r="M85" s="158"/>
      <c r="N85" s="158"/>
      <c r="O85" s="158"/>
      <c r="P85" s="158">
        <v>2</v>
      </c>
      <c r="Q85" s="159"/>
      <c r="R85" s="159"/>
      <c r="S85" s="159"/>
      <c r="T85" s="159"/>
      <c r="U85" s="159"/>
      <c r="V85" s="160"/>
      <c r="W85" s="160"/>
      <c r="X85" s="160"/>
      <c r="Y85" s="160"/>
      <c r="Z85" s="160"/>
      <c r="AA85" s="149">
        <f t="shared" ref="AA85:AA95" si="14">G85+H85+I85+J85+L85+M85+N85+O85+Q85+R85+S85+T85+V85+W85+X85+Y85</f>
        <v>30</v>
      </c>
      <c r="AB85" s="149">
        <f t="shared" ref="AB85:AB96" si="15">K85+P85+U85+Z85</f>
        <v>2</v>
      </c>
      <c r="AC85" s="1"/>
      <c r="AD85" s="1"/>
      <c r="AE85" s="1"/>
      <c r="AF85" s="1"/>
      <c r="AG85" s="1"/>
      <c r="AH85" s="1"/>
      <c r="AI85" s="1"/>
      <c r="AJ85" s="1"/>
    </row>
    <row r="86" spans="1:36">
      <c r="A86" s="155">
        <v>44</v>
      </c>
      <c r="B86" s="156" t="s">
        <v>73</v>
      </c>
      <c r="C86" s="79"/>
      <c r="D86" s="91"/>
      <c r="E86" s="91">
        <v>2</v>
      </c>
      <c r="F86" s="79"/>
      <c r="G86" s="157"/>
      <c r="H86" s="157"/>
      <c r="I86" s="157"/>
      <c r="J86" s="157"/>
      <c r="K86" s="157"/>
      <c r="L86" s="158">
        <v>30</v>
      </c>
      <c r="M86" s="158"/>
      <c r="N86" s="158"/>
      <c r="O86" s="158"/>
      <c r="P86" s="158">
        <v>2</v>
      </c>
      <c r="Q86" s="159"/>
      <c r="R86" s="159"/>
      <c r="S86" s="159"/>
      <c r="T86" s="159"/>
      <c r="U86" s="159"/>
      <c r="V86" s="160"/>
      <c r="W86" s="160"/>
      <c r="X86" s="160"/>
      <c r="Y86" s="160"/>
      <c r="Z86" s="160"/>
      <c r="AA86" s="149">
        <f t="shared" si="14"/>
        <v>30</v>
      </c>
      <c r="AB86" s="149">
        <f t="shared" si="15"/>
        <v>2</v>
      </c>
      <c r="AC86" s="1"/>
      <c r="AD86" s="1"/>
      <c r="AE86" s="1"/>
      <c r="AF86" s="1"/>
      <c r="AG86" s="1"/>
      <c r="AH86" s="1"/>
      <c r="AI86" s="1"/>
      <c r="AJ86" s="1"/>
    </row>
    <row r="87" spans="1:36">
      <c r="A87" s="155">
        <v>45</v>
      </c>
      <c r="B87" s="161" t="s">
        <v>74</v>
      </c>
      <c r="C87" s="79"/>
      <c r="D87" s="91"/>
      <c r="E87" s="91">
        <v>2</v>
      </c>
      <c r="F87" s="79"/>
      <c r="G87" s="157"/>
      <c r="H87" s="157"/>
      <c r="I87" s="157"/>
      <c r="J87" s="157"/>
      <c r="K87" s="157"/>
      <c r="L87" s="158">
        <v>30</v>
      </c>
      <c r="M87" s="158"/>
      <c r="N87" s="158"/>
      <c r="O87" s="158"/>
      <c r="P87" s="158">
        <v>2</v>
      </c>
      <c r="Q87" s="159"/>
      <c r="R87" s="159"/>
      <c r="S87" s="159"/>
      <c r="T87" s="159"/>
      <c r="U87" s="159"/>
      <c r="V87" s="160"/>
      <c r="W87" s="160"/>
      <c r="X87" s="160"/>
      <c r="Y87" s="160"/>
      <c r="Z87" s="160"/>
      <c r="AA87" s="149">
        <f t="shared" si="14"/>
        <v>30</v>
      </c>
      <c r="AB87" s="149">
        <f t="shared" si="15"/>
        <v>2</v>
      </c>
      <c r="AC87" s="1"/>
      <c r="AD87" s="1"/>
      <c r="AE87" s="1"/>
      <c r="AF87" s="1"/>
      <c r="AG87" s="1"/>
      <c r="AH87" s="1"/>
      <c r="AI87" s="1"/>
      <c r="AJ87" s="1"/>
    </row>
    <row r="88" spans="1:36">
      <c r="A88" s="155">
        <v>46</v>
      </c>
      <c r="B88" s="161" t="s">
        <v>75</v>
      </c>
      <c r="C88" s="79"/>
      <c r="D88" s="91"/>
      <c r="E88" s="91">
        <v>2</v>
      </c>
      <c r="F88" s="79"/>
      <c r="G88" s="157"/>
      <c r="H88" s="157"/>
      <c r="I88" s="157"/>
      <c r="J88" s="157"/>
      <c r="K88" s="157"/>
      <c r="L88" s="158">
        <v>30</v>
      </c>
      <c r="M88" s="158"/>
      <c r="N88" s="158"/>
      <c r="O88" s="158"/>
      <c r="P88" s="158">
        <v>2</v>
      </c>
      <c r="Q88" s="159"/>
      <c r="R88" s="159"/>
      <c r="S88" s="159"/>
      <c r="T88" s="159"/>
      <c r="U88" s="159"/>
      <c r="V88" s="160"/>
      <c r="W88" s="160"/>
      <c r="X88" s="160"/>
      <c r="Y88" s="160"/>
      <c r="Z88" s="160"/>
      <c r="AA88" s="149">
        <f t="shared" si="14"/>
        <v>30</v>
      </c>
      <c r="AB88" s="149">
        <f t="shared" si="15"/>
        <v>2</v>
      </c>
      <c r="AC88" s="1"/>
      <c r="AD88" s="1"/>
      <c r="AE88" s="1"/>
      <c r="AF88" s="1"/>
      <c r="AG88" s="1"/>
      <c r="AH88" s="1"/>
      <c r="AI88" s="1"/>
      <c r="AJ88" s="1"/>
    </row>
    <row r="89" spans="1:36" ht="28.8">
      <c r="A89" s="155">
        <v>47</v>
      </c>
      <c r="B89" s="156" t="s">
        <v>76</v>
      </c>
      <c r="C89" s="79"/>
      <c r="D89" s="91"/>
      <c r="E89" s="91">
        <v>2</v>
      </c>
      <c r="F89" s="79"/>
      <c r="G89" s="157"/>
      <c r="H89" s="157"/>
      <c r="I89" s="157"/>
      <c r="J89" s="157"/>
      <c r="K89" s="157"/>
      <c r="L89" s="158"/>
      <c r="M89" s="158"/>
      <c r="N89" s="158">
        <v>30</v>
      </c>
      <c r="O89" s="158"/>
      <c r="P89" s="158">
        <v>2</v>
      </c>
      <c r="Q89" s="159"/>
      <c r="R89" s="159"/>
      <c r="S89" s="159"/>
      <c r="T89" s="159"/>
      <c r="U89" s="159"/>
      <c r="V89" s="160"/>
      <c r="W89" s="160"/>
      <c r="X89" s="160"/>
      <c r="Y89" s="160"/>
      <c r="Z89" s="160"/>
      <c r="AA89" s="149">
        <f t="shared" si="14"/>
        <v>30</v>
      </c>
      <c r="AB89" s="149">
        <f t="shared" si="15"/>
        <v>2</v>
      </c>
      <c r="AC89" s="1"/>
      <c r="AD89" s="1"/>
      <c r="AE89" s="1"/>
      <c r="AF89" s="1"/>
      <c r="AG89" s="1"/>
      <c r="AH89" s="1"/>
      <c r="AI89" s="1"/>
      <c r="AJ89" s="1"/>
    </row>
    <row r="90" spans="1:36" ht="28.8">
      <c r="A90" s="155">
        <v>48</v>
      </c>
      <c r="B90" s="156" t="s">
        <v>77</v>
      </c>
      <c r="C90" s="79"/>
      <c r="D90" s="91"/>
      <c r="E90" s="91">
        <v>2</v>
      </c>
      <c r="F90" s="79"/>
      <c r="G90" s="157"/>
      <c r="H90" s="157"/>
      <c r="I90" s="157"/>
      <c r="J90" s="157"/>
      <c r="K90" s="157"/>
      <c r="L90" s="158"/>
      <c r="M90" s="158">
        <v>30</v>
      </c>
      <c r="N90" s="158"/>
      <c r="O90" s="158"/>
      <c r="P90" s="158">
        <v>2</v>
      </c>
      <c r="Q90" s="159"/>
      <c r="R90" s="159"/>
      <c r="S90" s="159"/>
      <c r="T90" s="159"/>
      <c r="U90" s="159"/>
      <c r="V90" s="160"/>
      <c r="W90" s="160"/>
      <c r="X90" s="160"/>
      <c r="Y90" s="160"/>
      <c r="Z90" s="160"/>
      <c r="AA90" s="149">
        <f t="shared" si="14"/>
        <v>30</v>
      </c>
      <c r="AB90" s="149">
        <f t="shared" si="15"/>
        <v>2</v>
      </c>
      <c r="AC90" s="1"/>
      <c r="AD90" s="1"/>
      <c r="AE90" s="1"/>
      <c r="AF90" s="1"/>
      <c r="AG90" s="1"/>
      <c r="AH90" s="1"/>
      <c r="AI90" s="1"/>
      <c r="AJ90" s="1"/>
    </row>
    <row r="91" spans="1:36">
      <c r="A91" s="155">
        <v>49</v>
      </c>
      <c r="B91" s="156" t="s">
        <v>78</v>
      </c>
      <c r="C91" s="79"/>
      <c r="D91" s="91"/>
      <c r="E91" s="91">
        <v>3</v>
      </c>
      <c r="F91" s="79"/>
      <c r="G91" s="157"/>
      <c r="H91" s="157"/>
      <c r="I91" s="157"/>
      <c r="J91" s="157"/>
      <c r="K91" s="157"/>
      <c r="L91" s="158"/>
      <c r="M91" s="158"/>
      <c r="N91" s="158"/>
      <c r="O91" s="158"/>
      <c r="P91" s="158"/>
      <c r="Q91" s="159">
        <v>30</v>
      </c>
      <c r="R91" s="159"/>
      <c r="S91" s="159"/>
      <c r="T91" s="159"/>
      <c r="U91" s="159">
        <v>2</v>
      </c>
      <c r="V91" s="160"/>
      <c r="W91" s="160"/>
      <c r="X91" s="160"/>
      <c r="Y91" s="160"/>
      <c r="Z91" s="160"/>
      <c r="AA91" s="149">
        <f t="shared" si="14"/>
        <v>30</v>
      </c>
      <c r="AB91" s="149">
        <f t="shared" si="15"/>
        <v>2</v>
      </c>
      <c r="AC91" s="1"/>
      <c r="AD91" s="1"/>
      <c r="AE91" s="1"/>
      <c r="AF91" s="1"/>
      <c r="AG91" s="1"/>
      <c r="AH91" s="1"/>
      <c r="AI91" s="1"/>
      <c r="AJ91" s="1"/>
    </row>
    <row r="92" spans="1:36" ht="43.2">
      <c r="A92" s="155">
        <v>50</v>
      </c>
      <c r="B92" s="156" t="s">
        <v>79</v>
      </c>
      <c r="C92" s="79"/>
      <c r="D92" s="91"/>
      <c r="E92" s="91">
        <v>3</v>
      </c>
      <c r="F92" s="79"/>
      <c r="G92" s="157"/>
      <c r="H92" s="157"/>
      <c r="I92" s="157"/>
      <c r="J92" s="157"/>
      <c r="K92" s="157"/>
      <c r="L92" s="158"/>
      <c r="M92" s="158"/>
      <c r="N92" s="158"/>
      <c r="O92" s="158"/>
      <c r="P92" s="158"/>
      <c r="Q92" s="159">
        <v>15</v>
      </c>
      <c r="R92" s="159"/>
      <c r="S92" s="159"/>
      <c r="T92" s="159"/>
      <c r="U92" s="159">
        <v>1</v>
      </c>
      <c r="V92" s="160"/>
      <c r="W92" s="160"/>
      <c r="X92" s="160"/>
      <c r="Y92" s="160"/>
      <c r="Z92" s="160"/>
      <c r="AA92" s="149">
        <f t="shared" si="14"/>
        <v>15</v>
      </c>
      <c r="AB92" s="149">
        <f t="shared" si="15"/>
        <v>1</v>
      </c>
      <c r="AC92" s="1"/>
      <c r="AD92" s="1"/>
      <c r="AE92" s="1"/>
      <c r="AF92" s="1"/>
      <c r="AG92" s="1"/>
      <c r="AH92" s="1"/>
      <c r="AI92" s="1"/>
      <c r="AJ92" s="1"/>
    </row>
    <row r="93" spans="1:36">
      <c r="A93" s="155">
        <v>51</v>
      </c>
      <c r="B93" s="161" t="s">
        <v>80</v>
      </c>
      <c r="C93" s="79"/>
      <c r="D93" s="91"/>
      <c r="E93" s="91">
        <v>3</v>
      </c>
      <c r="F93" s="79"/>
      <c r="G93" s="157"/>
      <c r="H93" s="157"/>
      <c r="I93" s="157"/>
      <c r="J93" s="157"/>
      <c r="K93" s="157"/>
      <c r="L93" s="158"/>
      <c r="M93" s="158"/>
      <c r="N93" s="158"/>
      <c r="O93" s="158"/>
      <c r="P93" s="158"/>
      <c r="Q93" s="159"/>
      <c r="R93" s="159"/>
      <c r="S93" s="159">
        <v>15</v>
      </c>
      <c r="T93" s="159"/>
      <c r="U93" s="159">
        <v>1</v>
      </c>
      <c r="V93" s="160"/>
      <c r="W93" s="160"/>
      <c r="X93" s="160"/>
      <c r="Y93" s="160"/>
      <c r="Z93" s="160"/>
      <c r="AA93" s="149">
        <f t="shared" si="14"/>
        <v>15</v>
      </c>
      <c r="AB93" s="149">
        <f t="shared" si="15"/>
        <v>1</v>
      </c>
      <c r="AC93" s="1"/>
      <c r="AD93" s="1"/>
      <c r="AE93" s="1"/>
      <c r="AF93" s="1"/>
      <c r="AG93" s="1"/>
      <c r="AH93" s="1"/>
      <c r="AI93" s="1"/>
      <c r="AJ93" s="1"/>
    </row>
    <row r="94" spans="1:36" ht="28.8">
      <c r="A94" s="155">
        <v>52</v>
      </c>
      <c r="B94" s="161" t="s">
        <v>81</v>
      </c>
      <c r="C94" s="79"/>
      <c r="D94" s="91"/>
      <c r="E94" s="91"/>
      <c r="F94" s="91">
        <v>3</v>
      </c>
      <c r="G94" s="157"/>
      <c r="H94" s="157"/>
      <c r="I94" s="157"/>
      <c r="J94" s="157"/>
      <c r="K94" s="157"/>
      <c r="L94" s="158"/>
      <c r="M94" s="158"/>
      <c r="N94" s="158"/>
      <c r="O94" s="158"/>
      <c r="P94" s="158"/>
      <c r="Q94" s="159"/>
      <c r="R94" s="159"/>
      <c r="S94" s="159">
        <v>10</v>
      </c>
      <c r="T94" s="159"/>
      <c r="U94" s="159">
        <v>1</v>
      </c>
      <c r="V94" s="160"/>
      <c r="W94" s="160"/>
      <c r="X94" s="160"/>
      <c r="Y94" s="160"/>
      <c r="Z94" s="160"/>
      <c r="AA94" s="149">
        <f t="shared" si="14"/>
        <v>10</v>
      </c>
      <c r="AB94" s="149">
        <f t="shared" si="15"/>
        <v>1</v>
      </c>
      <c r="AC94" s="1"/>
      <c r="AD94" s="1"/>
      <c r="AE94" s="1"/>
      <c r="AF94" s="1"/>
      <c r="AG94" s="1"/>
      <c r="AH94" s="1"/>
      <c r="AI94" s="1"/>
      <c r="AJ94" s="1"/>
    </row>
    <row r="95" spans="1:36" ht="28.8">
      <c r="A95" s="155">
        <v>53</v>
      </c>
      <c r="B95" s="161" t="s">
        <v>82</v>
      </c>
      <c r="C95" s="79"/>
      <c r="D95" s="91"/>
      <c r="E95" s="91"/>
      <c r="F95" s="91">
        <v>3</v>
      </c>
      <c r="G95" s="157"/>
      <c r="H95" s="157"/>
      <c r="I95" s="157"/>
      <c r="J95" s="157"/>
      <c r="K95" s="157"/>
      <c r="L95" s="158"/>
      <c r="M95" s="158"/>
      <c r="N95" s="158"/>
      <c r="O95" s="158"/>
      <c r="P95" s="158"/>
      <c r="Q95" s="159"/>
      <c r="R95" s="159"/>
      <c r="S95" s="159">
        <v>10</v>
      </c>
      <c r="T95" s="159"/>
      <c r="U95" s="159">
        <v>1</v>
      </c>
      <c r="V95" s="160"/>
      <c r="W95" s="160"/>
      <c r="X95" s="160"/>
      <c r="Y95" s="160"/>
      <c r="Z95" s="160"/>
      <c r="AA95" s="149">
        <f t="shared" si="14"/>
        <v>10</v>
      </c>
      <c r="AB95" s="149">
        <f t="shared" si="15"/>
        <v>1</v>
      </c>
      <c r="AC95" s="1"/>
      <c r="AD95" s="1"/>
      <c r="AE95" s="1"/>
      <c r="AF95" s="1"/>
      <c r="AG95" s="1"/>
      <c r="AH95" s="1"/>
      <c r="AI95" s="1"/>
      <c r="AJ95" s="1"/>
    </row>
    <row r="96" spans="1:36">
      <c r="A96" s="155">
        <v>54</v>
      </c>
      <c r="B96" s="161" t="s">
        <v>120</v>
      </c>
      <c r="C96" s="79"/>
      <c r="D96" s="91"/>
      <c r="E96" s="91"/>
      <c r="F96" s="91">
        <v>3</v>
      </c>
      <c r="G96" s="157"/>
      <c r="H96" s="157"/>
      <c r="I96" s="157"/>
      <c r="J96" s="157"/>
      <c r="K96" s="157"/>
      <c r="L96" s="158"/>
      <c r="M96" s="158"/>
      <c r="N96" s="158"/>
      <c r="O96" s="158"/>
      <c r="P96" s="158"/>
      <c r="Q96" s="159"/>
      <c r="R96" s="159"/>
      <c r="S96" s="159"/>
      <c r="T96" s="159"/>
      <c r="U96" s="159">
        <v>2</v>
      </c>
      <c r="V96" s="160"/>
      <c r="W96" s="160"/>
      <c r="X96" s="160"/>
      <c r="Y96" s="160"/>
      <c r="Z96" s="160"/>
      <c r="AA96" s="149" t="s">
        <v>149</v>
      </c>
      <c r="AB96" s="149">
        <f t="shared" si="15"/>
        <v>2</v>
      </c>
      <c r="AC96" s="1"/>
      <c r="AD96" s="1"/>
      <c r="AE96" s="1"/>
      <c r="AF96" s="1"/>
      <c r="AG96" s="1"/>
      <c r="AH96" s="1"/>
      <c r="AI96" s="1"/>
      <c r="AJ96" s="1"/>
    </row>
    <row r="97" spans="1:36">
      <c r="A97" s="311" t="s">
        <v>45</v>
      </c>
      <c r="B97" s="312"/>
      <c r="C97" s="135"/>
      <c r="D97" s="135"/>
      <c r="E97" s="135"/>
      <c r="F97" s="135"/>
      <c r="G97" s="136">
        <f>SUM(G85:G96)</f>
        <v>0</v>
      </c>
      <c r="H97" s="136">
        <f t="shared" ref="H97:AB97" si="16">SUM(H85:H96)</f>
        <v>0</v>
      </c>
      <c r="I97" s="136">
        <f t="shared" si="16"/>
        <v>0</v>
      </c>
      <c r="J97" s="136">
        <f t="shared" si="16"/>
        <v>0</v>
      </c>
      <c r="K97" s="136">
        <f t="shared" si="16"/>
        <v>0</v>
      </c>
      <c r="L97" s="136">
        <f t="shared" si="16"/>
        <v>120</v>
      </c>
      <c r="M97" s="136">
        <f t="shared" si="16"/>
        <v>30</v>
      </c>
      <c r="N97" s="136">
        <f t="shared" si="16"/>
        <v>30</v>
      </c>
      <c r="O97" s="136">
        <f t="shared" si="16"/>
        <v>0</v>
      </c>
      <c r="P97" s="136">
        <f t="shared" si="16"/>
        <v>12</v>
      </c>
      <c r="Q97" s="136">
        <f t="shared" si="16"/>
        <v>45</v>
      </c>
      <c r="R97" s="136">
        <f t="shared" si="16"/>
        <v>0</v>
      </c>
      <c r="S97" s="136">
        <f t="shared" si="16"/>
        <v>35</v>
      </c>
      <c r="T97" s="136">
        <f t="shared" si="16"/>
        <v>0</v>
      </c>
      <c r="U97" s="136">
        <f t="shared" si="16"/>
        <v>8</v>
      </c>
      <c r="V97" s="136">
        <f t="shared" si="16"/>
        <v>0</v>
      </c>
      <c r="W97" s="136">
        <f t="shared" si="16"/>
        <v>0</v>
      </c>
      <c r="X97" s="136">
        <f t="shared" si="16"/>
        <v>0</v>
      </c>
      <c r="Y97" s="136">
        <f t="shared" si="16"/>
        <v>0</v>
      </c>
      <c r="Z97" s="136">
        <f t="shared" si="16"/>
        <v>0</v>
      </c>
      <c r="AA97" s="136">
        <f t="shared" si="16"/>
        <v>260</v>
      </c>
      <c r="AB97" s="136">
        <f t="shared" si="16"/>
        <v>20</v>
      </c>
      <c r="AC97" s="1"/>
      <c r="AD97" s="1"/>
      <c r="AE97" s="1"/>
      <c r="AF97" s="1"/>
      <c r="AG97" s="1"/>
      <c r="AH97" s="1"/>
      <c r="AI97" s="1"/>
      <c r="AJ97" s="1"/>
    </row>
    <row r="98" spans="1:36">
      <c r="A98" s="307" t="s">
        <v>124</v>
      </c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1"/>
      <c r="AD98" s="1"/>
      <c r="AE98" s="1"/>
      <c r="AF98" s="1"/>
      <c r="AG98" s="1"/>
      <c r="AH98" s="1"/>
      <c r="AI98" s="1"/>
      <c r="AJ98" s="1"/>
    </row>
    <row r="99" spans="1:36">
      <c r="A99" s="142">
        <v>55</v>
      </c>
      <c r="B99" s="143" t="s">
        <v>134</v>
      </c>
      <c r="C99" s="140"/>
      <c r="D99" s="71"/>
      <c r="E99" s="71">
        <v>1</v>
      </c>
      <c r="F99" s="70"/>
      <c r="G99" s="145"/>
      <c r="H99" s="145"/>
      <c r="I99" s="145"/>
      <c r="J99" s="145"/>
      <c r="K99" s="145"/>
      <c r="L99" s="146"/>
      <c r="M99" s="146"/>
      <c r="N99" s="146"/>
      <c r="O99" s="146"/>
      <c r="P99" s="146"/>
      <c r="Q99" s="147"/>
      <c r="R99" s="147"/>
      <c r="S99" s="147">
        <v>15</v>
      </c>
      <c r="T99" s="147"/>
      <c r="U99" s="147">
        <v>1</v>
      </c>
      <c r="V99" s="148"/>
      <c r="W99" s="148"/>
      <c r="X99" s="148"/>
      <c r="Y99" s="148"/>
      <c r="Z99" s="148"/>
      <c r="AA99" s="144">
        <f>G99+H99+I99+J99+L99+M99+N99+O99+Q99+R99+S99+T99+V99+W99+X99+Y99</f>
        <v>15</v>
      </c>
      <c r="AB99" s="144">
        <f t="shared" ref="AB99:AB106" si="17">K99+P99+U99+Z99</f>
        <v>1</v>
      </c>
      <c r="AC99" s="1"/>
      <c r="AD99" s="1"/>
      <c r="AE99" s="1"/>
      <c r="AF99" s="1"/>
      <c r="AG99" s="1"/>
      <c r="AH99" s="1"/>
      <c r="AI99" s="1"/>
      <c r="AJ99" s="1"/>
    </row>
    <row r="100" spans="1:36" ht="28.8">
      <c r="A100" s="142">
        <v>56</v>
      </c>
      <c r="B100" s="143" t="s">
        <v>133</v>
      </c>
      <c r="C100" s="140"/>
      <c r="D100" s="71"/>
      <c r="E100" s="71">
        <v>1</v>
      </c>
      <c r="F100" s="70"/>
      <c r="G100" s="145"/>
      <c r="H100" s="145"/>
      <c r="I100" s="145">
        <v>15</v>
      </c>
      <c r="J100" s="145"/>
      <c r="K100" s="145">
        <v>1</v>
      </c>
      <c r="L100" s="146"/>
      <c r="M100" s="146"/>
      <c r="N100" s="146"/>
      <c r="O100" s="146"/>
      <c r="P100" s="146"/>
      <c r="Q100" s="147"/>
      <c r="R100" s="147"/>
      <c r="S100" s="147"/>
      <c r="T100" s="147"/>
      <c r="U100" s="147"/>
      <c r="V100" s="148"/>
      <c r="W100" s="148"/>
      <c r="X100" s="148"/>
      <c r="Y100" s="148"/>
      <c r="Z100" s="148"/>
      <c r="AA100" s="144">
        <f>G100+H100+I100+J100+L100+M100+N100+O100+Q100+R100+S100+T100+V100+W100+X100+Y100</f>
        <v>15</v>
      </c>
      <c r="AB100" s="144">
        <f t="shared" si="17"/>
        <v>1</v>
      </c>
      <c r="AC100" s="1"/>
      <c r="AD100" s="1"/>
      <c r="AE100" s="1"/>
      <c r="AF100" s="1"/>
      <c r="AG100" s="1"/>
      <c r="AH100" s="1"/>
      <c r="AI100" s="1"/>
      <c r="AJ100" s="1"/>
    </row>
    <row r="101" spans="1:36" ht="43.2">
      <c r="A101" s="142">
        <v>57</v>
      </c>
      <c r="B101" s="163" t="s">
        <v>157</v>
      </c>
      <c r="C101" s="140"/>
      <c r="D101" s="71"/>
      <c r="E101" s="71" t="s">
        <v>153</v>
      </c>
      <c r="F101" s="70"/>
      <c r="G101" s="145"/>
      <c r="H101" s="145">
        <v>15</v>
      </c>
      <c r="I101" s="145"/>
      <c r="J101" s="145"/>
      <c r="K101" s="145">
        <v>1</v>
      </c>
      <c r="L101" s="146"/>
      <c r="M101" s="146">
        <v>15</v>
      </c>
      <c r="N101" s="146"/>
      <c r="O101" s="146"/>
      <c r="P101" s="146">
        <v>1</v>
      </c>
      <c r="Q101" s="147"/>
      <c r="R101" s="147">
        <v>15</v>
      </c>
      <c r="S101" s="147"/>
      <c r="T101" s="147"/>
      <c r="U101" s="147">
        <v>1</v>
      </c>
      <c r="V101" s="148"/>
      <c r="W101" s="148"/>
      <c r="X101" s="148"/>
      <c r="Y101" s="148"/>
      <c r="Z101" s="148"/>
      <c r="AA101" s="144">
        <f t="shared" ref="AA101" si="18">G101+H101+I101+J101+L101+M101+N101+O101+Q101+R101+S101+T101+V101+W101+X101+Y101</f>
        <v>45</v>
      </c>
      <c r="AB101" s="144">
        <f t="shared" si="17"/>
        <v>3</v>
      </c>
      <c r="AC101" s="1"/>
      <c r="AD101" s="1"/>
      <c r="AE101" s="1"/>
      <c r="AF101" s="1"/>
      <c r="AG101" s="1"/>
      <c r="AH101" s="1"/>
      <c r="AI101" s="1"/>
      <c r="AJ101" s="1"/>
    </row>
    <row r="102" spans="1:36" ht="28.8">
      <c r="A102" s="142">
        <v>58</v>
      </c>
      <c r="B102" s="143" t="s">
        <v>128</v>
      </c>
      <c r="C102" s="140"/>
      <c r="D102" s="71"/>
      <c r="E102" s="71">
        <v>1</v>
      </c>
      <c r="F102" s="70"/>
      <c r="G102" s="145"/>
      <c r="H102" s="145"/>
      <c r="I102" s="145"/>
      <c r="J102" s="145"/>
      <c r="K102" s="145"/>
      <c r="L102" s="146"/>
      <c r="M102" s="146"/>
      <c r="N102" s="146">
        <v>30</v>
      </c>
      <c r="O102" s="146"/>
      <c r="P102" s="146">
        <v>1</v>
      </c>
      <c r="Q102" s="147"/>
      <c r="R102" s="147"/>
      <c r="S102" s="147"/>
      <c r="T102" s="147"/>
      <c r="U102" s="147"/>
      <c r="V102" s="148"/>
      <c r="W102" s="148"/>
      <c r="X102" s="148"/>
      <c r="Y102" s="148"/>
      <c r="Z102" s="148"/>
      <c r="AA102" s="144">
        <f>G102+H102+I102+J102+L102+M102+N102+O102+Q102+R102+S102+T102+V102+W102+X102+Y102</f>
        <v>30</v>
      </c>
      <c r="AB102" s="144">
        <f t="shared" si="17"/>
        <v>1</v>
      </c>
      <c r="AC102" s="1"/>
      <c r="AD102" s="1"/>
      <c r="AE102" s="1"/>
      <c r="AF102" s="1"/>
      <c r="AG102" s="1"/>
      <c r="AH102" s="1"/>
      <c r="AI102" s="1"/>
      <c r="AJ102" s="1"/>
    </row>
    <row r="103" spans="1:36" ht="28.8">
      <c r="A103" s="142">
        <v>59</v>
      </c>
      <c r="B103" s="143" t="s">
        <v>129</v>
      </c>
      <c r="C103" s="140"/>
      <c r="D103" s="71"/>
      <c r="E103" s="71" t="s">
        <v>145</v>
      </c>
      <c r="F103" s="70"/>
      <c r="G103" s="145"/>
      <c r="H103" s="145"/>
      <c r="I103" s="145"/>
      <c r="J103" s="145"/>
      <c r="K103" s="145"/>
      <c r="L103" s="146"/>
      <c r="M103" s="146"/>
      <c r="N103" s="146">
        <v>30</v>
      </c>
      <c r="O103" s="146"/>
      <c r="P103" s="146">
        <v>1</v>
      </c>
      <c r="Q103" s="147"/>
      <c r="R103" s="147"/>
      <c r="S103" s="147">
        <v>45</v>
      </c>
      <c r="T103" s="147"/>
      <c r="U103" s="147">
        <v>3</v>
      </c>
      <c r="V103" s="148"/>
      <c r="W103" s="148"/>
      <c r="X103" s="148">
        <v>15</v>
      </c>
      <c r="Y103" s="148"/>
      <c r="Z103" s="148">
        <v>1</v>
      </c>
      <c r="AA103" s="144">
        <f>G103+H103+I103+J103+L103+M103+N103+O103+Q103+R103+S103+T103+V103+W103+X103+Y103</f>
        <v>90</v>
      </c>
      <c r="AB103" s="144">
        <f t="shared" si="17"/>
        <v>5</v>
      </c>
      <c r="AC103" s="1"/>
      <c r="AD103" s="1"/>
      <c r="AE103" s="1"/>
      <c r="AF103" s="1"/>
      <c r="AG103" s="1"/>
      <c r="AH103" s="1"/>
      <c r="AI103" s="1"/>
      <c r="AJ103" s="1"/>
    </row>
    <row r="104" spans="1:36" ht="28.8">
      <c r="A104" s="142">
        <v>60</v>
      </c>
      <c r="B104" s="150" t="s">
        <v>86</v>
      </c>
      <c r="C104" s="140"/>
      <c r="D104" s="71"/>
      <c r="E104" s="71">
        <v>2.2999999999999998</v>
      </c>
      <c r="F104" s="70"/>
      <c r="G104" s="145"/>
      <c r="H104" s="145"/>
      <c r="I104" s="145"/>
      <c r="J104" s="145"/>
      <c r="K104" s="145"/>
      <c r="L104" s="146"/>
      <c r="M104" s="146"/>
      <c r="N104" s="146">
        <v>30</v>
      </c>
      <c r="O104" s="146"/>
      <c r="P104" s="146">
        <v>1</v>
      </c>
      <c r="Q104" s="147"/>
      <c r="R104" s="147"/>
      <c r="S104" s="147">
        <v>30</v>
      </c>
      <c r="T104" s="147"/>
      <c r="U104" s="147">
        <v>2</v>
      </c>
      <c r="V104" s="148"/>
      <c r="W104" s="148"/>
      <c r="X104" s="148"/>
      <c r="Y104" s="148"/>
      <c r="Z104" s="148"/>
      <c r="AA104" s="144">
        <f>G104+H104+I104+J104+L104+M104+N104+O104+Q104+R104+S104+T104+V104+W104+X104+Y104</f>
        <v>60</v>
      </c>
      <c r="AB104" s="144">
        <f t="shared" si="17"/>
        <v>3</v>
      </c>
      <c r="AC104" s="1"/>
      <c r="AD104" s="1"/>
      <c r="AE104" s="1"/>
      <c r="AF104" s="1"/>
      <c r="AG104" s="1"/>
      <c r="AH104" s="1"/>
      <c r="AI104" s="1"/>
      <c r="AJ104" s="1"/>
    </row>
    <row r="105" spans="1:36">
      <c r="A105" s="142">
        <v>61</v>
      </c>
      <c r="B105" s="143" t="s">
        <v>127</v>
      </c>
      <c r="C105" s="140"/>
      <c r="D105" s="71"/>
      <c r="E105" s="71"/>
      <c r="F105" s="71">
        <v>3.4</v>
      </c>
      <c r="G105" s="145"/>
      <c r="H105" s="145"/>
      <c r="I105" s="145"/>
      <c r="J105" s="145"/>
      <c r="K105" s="145"/>
      <c r="L105" s="146"/>
      <c r="M105" s="146"/>
      <c r="N105" s="146"/>
      <c r="O105" s="146"/>
      <c r="P105" s="146"/>
      <c r="Q105" s="147"/>
      <c r="R105" s="147"/>
      <c r="S105" s="147"/>
      <c r="T105" s="147"/>
      <c r="U105" s="147">
        <v>1</v>
      </c>
      <c r="V105" s="148"/>
      <c r="W105" s="148"/>
      <c r="X105" s="148"/>
      <c r="Y105" s="148"/>
      <c r="Z105" s="148">
        <v>3</v>
      </c>
      <c r="AA105" s="144" t="s">
        <v>123</v>
      </c>
      <c r="AB105" s="144">
        <f t="shared" si="17"/>
        <v>4</v>
      </c>
      <c r="AC105" s="1"/>
      <c r="AD105" s="1"/>
      <c r="AE105" s="1"/>
      <c r="AF105" s="1"/>
      <c r="AG105" s="1"/>
      <c r="AH105" s="1"/>
      <c r="AI105" s="1"/>
      <c r="AJ105" s="1"/>
    </row>
    <row r="106" spans="1:36">
      <c r="A106" s="142">
        <v>62</v>
      </c>
      <c r="B106" s="142" t="s">
        <v>84</v>
      </c>
      <c r="C106" s="140"/>
      <c r="D106" s="71">
        <v>4</v>
      </c>
      <c r="E106" s="71"/>
      <c r="F106" s="70"/>
      <c r="G106" s="145"/>
      <c r="H106" s="145"/>
      <c r="I106" s="145"/>
      <c r="J106" s="145"/>
      <c r="K106" s="145"/>
      <c r="L106" s="146"/>
      <c r="M106" s="146"/>
      <c r="N106" s="146"/>
      <c r="O106" s="146"/>
      <c r="P106" s="146"/>
      <c r="Q106" s="147"/>
      <c r="R106" s="147"/>
      <c r="S106" s="147"/>
      <c r="T106" s="147"/>
      <c r="U106" s="147"/>
      <c r="V106" s="148"/>
      <c r="W106" s="148"/>
      <c r="X106" s="148"/>
      <c r="Y106" s="148"/>
      <c r="Z106" s="148">
        <v>4</v>
      </c>
      <c r="AA106" s="144">
        <f>G106+H106+I106+J106+L106+M106+N106+O106+Q106+R106+S106+T106+V106+W106+X106+Y106</f>
        <v>0</v>
      </c>
      <c r="AB106" s="144">
        <f t="shared" si="17"/>
        <v>4</v>
      </c>
      <c r="AC106" s="1"/>
      <c r="AD106" s="1"/>
      <c r="AE106" s="1"/>
      <c r="AF106" s="1"/>
      <c r="AG106" s="1"/>
      <c r="AH106" s="1"/>
      <c r="AI106" s="1"/>
      <c r="AJ106" s="1"/>
    </row>
    <row r="107" spans="1:36">
      <c r="A107" s="315" t="s">
        <v>45</v>
      </c>
      <c r="B107" s="316"/>
      <c r="C107" s="135"/>
      <c r="D107" s="71"/>
      <c r="E107" s="71"/>
      <c r="F107" s="71"/>
      <c r="G107" s="136">
        <f t="shared" ref="G107:AB107" si="19">SUM(G98:G106)</f>
        <v>0</v>
      </c>
      <c r="H107" s="136">
        <f t="shared" si="19"/>
        <v>15</v>
      </c>
      <c r="I107" s="136">
        <f t="shared" si="19"/>
        <v>15</v>
      </c>
      <c r="J107" s="136">
        <f t="shared" si="19"/>
        <v>0</v>
      </c>
      <c r="K107" s="136">
        <f t="shared" si="19"/>
        <v>2</v>
      </c>
      <c r="L107" s="137">
        <f t="shared" si="19"/>
        <v>0</v>
      </c>
      <c r="M107" s="137">
        <f t="shared" si="19"/>
        <v>15</v>
      </c>
      <c r="N107" s="137">
        <f t="shared" si="19"/>
        <v>90</v>
      </c>
      <c r="O107" s="137">
        <f t="shared" si="19"/>
        <v>0</v>
      </c>
      <c r="P107" s="137">
        <f t="shared" si="19"/>
        <v>4</v>
      </c>
      <c r="Q107" s="138">
        <f t="shared" si="19"/>
        <v>0</v>
      </c>
      <c r="R107" s="138">
        <f t="shared" si="19"/>
        <v>15</v>
      </c>
      <c r="S107" s="138">
        <f t="shared" si="19"/>
        <v>90</v>
      </c>
      <c r="T107" s="138">
        <f t="shared" si="19"/>
        <v>0</v>
      </c>
      <c r="U107" s="138">
        <f t="shared" si="19"/>
        <v>8</v>
      </c>
      <c r="V107" s="139">
        <f t="shared" si="19"/>
        <v>0</v>
      </c>
      <c r="W107" s="139">
        <f t="shared" si="19"/>
        <v>0</v>
      </c>
      <c r="X107" s="139">
        <f t="shared" si="19"/>
        <v>15</v>
      </c>
      <c r="Y107" s="139">
        <f t="shared" si="19"/>
        <v>0</v>
      </c>
      <c r="Z107" s="139">
        <f t="shared" si="19"/>
        <v>8</v>
      </c>
      <c r="AA107" s="135">
        <f t="shared" si="19"/>
        <v>255</v>
      </c>
      <c r="AB107" s="135">
        <f t="shared" si="19"/>
        <v>22</v>
      </c>
      <c r="AC107" s="1"/>
      <c r="AD107" s="1"/>
      <c r="AE107" s="1"/>
      <c r="AF107" s="1"/>
      <c r="AG107" s="1"/>
      <c r="AH107" s="1"/>
      <c r="AI107" s="1"/>
      <c r="AJ107" s="1"/>
    </row>
    <row r="108" spans="1:36" ht="33" customHeight="1">
      <c r="A108" s="320" t="s">
        <v>146</v>
      </c>
      <c r="B108" s="320"/>
      <c r="C108" s="141"/>
      <c r="D108" s="141"/>
      <c r="E108" s="141"/>
      <c r="F108" s="141"/>
      <c r="G108" s="136">
        <f t="shared" ref="G108:AB108" si="20">G55+G33+G50+G107+G97</f>
        <v>85</v>
      </c>
      <c r="H108" s="136">
        <f t="shared" si="20"/>
        <v>15</v>
      </c>
      <c r="I108" s="136">
        <f t="shared" si="20"/>
        <v>120</v>
      </c>
      <c r="J108" s="136">
        <f t="shared" si="20"/>
        <v>30</v>
      </c>
      <c r="K108" s="136">
        <f t="shared" si="20"/>
        <v>24</v>
      </c>
      <c r="L108" s="136">
        <f t="shared" si="20"/>
        <v>180</v>
      </c>
      <c r="M108" s="136">
        <f t="shared" si="20"/>
        <v>45</v>
      </c>
      <c r="N108" s="136">
        <f t="shared" si="20"/>
        <v>315</v>
      </c>
      <c r="O108" s="136">
        <f t="shared" si="20"/>
        <v>30</v>
      </c>
      <c r="P108" s="136">
        <f t="shared" si="20"/>
        <v>36</v>
      </c>
      <c r="Q108" s="136">
        <f t="shared" si="20"/>
        <v>90</v>
      </c>
      <c r="R108" s="136">
        <f t="shared" si="20"/>
        <v>15</v>
      </c>
      <c r="S108" s="136">
        <f t="shared" si="20"/>
        <v>215</v>
      </c>
      <c r="T108" s="136">
        <f t="shared" si="20"/>
        <v>30</v>
      </c>
      <c r="U108" s="136">
        <f t="shared" si="20"/>
        <v>28</v>
      </c>
      <c r="V108" s="136">
        <f t="shared" si="20"/>
        <v>30</v>
      </c>
      <c r="W108" s="136">
        <f t="shared" si="20"/>
        <v>0</v>
      </c>
      <c r="X108" s="136">
        <f t="shared" si="20"/>
        <v>15</v>
      </c>
      <c r="Y108" s="136">
        <f t="shared" si="20"/>
        <v>30</v>
      </c>
      <c r="Z108" s="136">
        <f t="shared" si="20"/>
        <v>32</v>
      </c>
      <c r="AA108" s="136">
        <f t="shared" si="20"/>
        <v>1245</v>
      </c>
      <c r="AB108" s="136">
        <f t="shared" si="20"/>
        <v>120</v>
      </c>
      <c r="AC108" s="1"/>
      <c r="AD108" s="1"/>
      <c r="AE108" s="1"/>
      <c r="AF108" s="1"/>
      <c r="AG108" s="1"/>
      <c r="AH108" s="1"/>
      <c r="AI108" s="1"/>
      <c r="AJ108" s="1"/>
    </row>
    <row r="109" spans="1:36">
      <c r="A109" s="307" t="s">
        <v>164</v>
      </c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Q109" s="308"/>
      <c r="R109" s="308"/>
      <c r="S109" s="308"/>
      <c r="T109" s="308"/>
      <c r="U109" s="308"/>
      <c r="V109" s="308"/>
      <c r="W109" s="308"/>
      <c r="X109" s="308"/>
      <c r="Y109" s="308"/>
      <c r="Z109" s="308"/>
      <c r="AA109" s="308"/>
      <c r="AB109" s="308"/>
      <c r="AC109" s="1"/>
      <c r="AD109" s="1"/>
      <c r="AE109" s="1"/>
      <c r="AF109" s="1"/>
      <c r="AG109" s="1"/>
      <c r="AH109" s="1"/>
      <c r="AI109" s="1"/>
      <c r="AJ109" s="1"/>
    </row>
    <row r="110" spans="1:36">
      <c r="A110" s="167">
        <v>63</v>
      </c>
      <c r="B110" s="150" t="s">
        <v>87</v>
      </c>
      <c r="C110" s="140"/>
      <c r="D110" s="71"/>
      <c r="E110" s="71">
        <v>1.3</v>
      </c>
      <c r="F110" s="70"/>
      <c r="G110" s="145"/>
      <c r="H110" s="145"/>
      <c r="I110" s="145">
        <v>20</v>
      </c>
      <c r="J110" s="145"/>
      <c r="K110" s="145">
        <v>3</v>
      </c>
      <c r="L110" s="146"/>
      <c r="M110" s="146"/>
      <c r="N110" s="146"/>
      <c r="O110" s="146"/>
      <c r="P110" s="146"/>
      <c r="Q110" s="147"/>
      <c r="R110" s="147"/>
      <c r="S110" s="147">
        <v>15</v>
      </c>
      <c r="T110" s="147"/>
      <c r="U110" s="147">
        <v>3</v>
      </c>
      <c r="V110" s="148"/>
      <c r="W110" s="148"/>
      <c r="X110" s="148"/>
      <c r="Y110" s="148"/>
      <c r="Z110" s="148"/>
      <c r="AA110" s="144">
        <f t="shared" ref="AA110:AA116" si="21">G110+H110+I110+J110+L110+M110+N110+O110+Q110+R110+S110+T110+V110+W110+X110+Y110</f>
        <v>35</v>
      </c>
      <c r="AB110" s="144">
        <f t="shared" ref="AB110:AB118" si="22">K110+P110+U110+Z110</f>
        <v>6</v>
      </c>
      <c r="AC110" s="1"/>
      <c r="AD110" s="1"/>
      <c r="AE110" s="1"/>
      <c r="AF110" s="1"/>
      <c r="AG110" s="1"/>
      <c r="AH110" s="1"/>
      <c r="AI110" s="1"/>
      <c r="AJ110" s="1"/>
    </row>
    <row r="111" spans="1:36">
      <c r="A111" s="167">
        <f>A110+1</f>
        <v>64</v>
      </c>
      <c r="B111" s="150" t="s">
        <v>88</v>
      </c>
      <c r="C111" s="140"/>
      <c r="D111" s="71"/>
      <c r="E111" s="71">
        <v>1</v>
      </c>
      <c r="F111" s="70"/>
      <c r="G111" s="145"/>
      <c r="H111" s="145"/>
      <c r="I111" s="145">
        <v>15</v>
      </c>
      <c r="J111" s="145"/>
      <c r="K111" s="145">
        <v>2</v>
      </c>
      <c r="L111" s="146"/>
      <c r="M111" s="146"/>
      <c r="N111" s="146"/>
      <c r="O111" s="146"/>
      <c r="P111" s="146"/>
      <c r="Q111" s="147"/>
      <c r="R111" s="147"/>
      <c r="S111" s="147"/>
      <c r="T111" s="147"/>
      <c r="U111" s="147"/>
      <c r="V111" s="148"/>
      <c r="W111" s="148"/>
      <c r="X111" s="148"/>
      <c r="Y111" s="148"/>
      <c r="Z111" s="148"/>
      <c r="AA111" s="144">
        <f t="shared" si="21"/>
        <v>15</v>
      </c>
      <c r="AB111" s="144">
        <f t="shared" si="22"/>
        <v>2</v>
      </c>
      <c r="AC111" s="1"/>
      <c r="AD111" s="1"/>
      <c r="AE111" s="1"/>
      <c r="AF111" s="1"/>
      <c r="AG111" s="1"/>
      <c r="AH111" s="1"/>
      <c r="AI111" s="1"/>
      <c r="AJ111" s="1"/>
    </row>
    <row r="112" spans="1:36">
      <c r="A112" s="167">
        <f>A111+1</f>
        <v>65</v>
      </c>
      <c r="B112" s="168" t="s">
        <v>89</v>
      </c>
      <c r="C112" s="169"/>
      <c r="D112" s="105"/>
      <c r="E112" s="71">
        <v>1.2</v>
      </c>
      <c r="F112" s="70"/>
      <c r="G112" s="145"/>
      <c r="H112" s="145"/>
      <c r="I112" s="145">
        <v>15</v>
      </c>
      <c r="J112" s="145"/>
      <c r="K112" s="145">
        <v>3</v>
      </c>
      <c r="L112" s="146"/>
      <c r="M112" s="146"/>
      <c r="N112" s="146">
        <v>15</v>
      </c>
      <c r="O112" s="146"/>
      <c r="P112" s="146">
        <v>3</v>
      </c>
      <c r="Q112" s="147"/>
      <c r="R112" s="147"/>
      <c r="S112" s="147"/>
      <c r="T112" s="147"/>
      <c r="U112" s="147"/>
      <c r="V112" s="148"/>
      <c r="W112" s="148"/>
      <c r="X112" s="148"/>
      <c r="Y112" s="148"/>
      <c r="Z112" s="148"/>
      <c r="AA112" s="144">
        <f t="shared" si="21"/>
        <v>30</v>
      </c>
      <c r="AB112" s="144">
        <f t="shared" si="22"/>
        <v>6</v>
      </c>
      <c r="AC112" s="42"/>
      <c r="AD112" s="42"/>
      <c r="AE112" s="42"/>
      <c r="AF112" s="42"/>
      <c r="AG112" s="43"/>
      <c r="AH112" s="42"/>
      <c r="AI112" s="42"/>
      <c r="AJ112" s="42"/>
    </row>
    <row r="113" spans="1:36">
      <c r="A113" s="167">
        <f t="shared" ref="A113:A118" si="23">A112+1</f>
        <v>66</v>
      </c>
      <c r="B113" s="170" t="s">
        <v>90</v>
      </c>
      <c r="C113" s="169"/>
      <c r="D113" s="106"/>
      <c r="E113" s="107">
        <v>2</v>
      </c>
      <c r="F113" s="97"/>
      <c r="G113" s="171"/>
      <c r="H113" s="171"/>
      <c r="I113" s="171"/>
      <c r="J113" s="171"/>
      <c r="K113" s="171"/>
      <c r="L113" s="172"/>
      <c r="M113" s="172"/>
      <c r="N113" s="172">
        <v>20</v>
      </c>
      <c r="O113" s="172"/>
      <c r="P113" s="172">
        <v>3</v>
      </c>
      <c r="Q113" s="173"/>
      <c r="R113" s="173"/>
      <c r="S113" s="173"/>
      <c r="T113" s="173"/>
      <c r="U113" s="173"/>
      <c r="V113" s="174"/>
      <c r="W113" s="174"/>
      <c r="X113" s="174"/>
      <c r="Y113" s="174"/>
      <c r="Z113" s="174"/>
      <c r="AA113" s="144">
        <f t="shared" si="21"/>
        <v>20</v>
      </c>
      <c r="AB113" s="144">
        <f t="shared" si="22"/>
        <v>3</v>
      </c>
      <c r="AC113" s="45"/>
      <c r="AD113" s="45"/>
      <c r="AE113" s="45"/>
      <c r="AF113" s="45"/>
      <c r="AG113" s="46"/>
      <c r="AH113" s="45"/>
      <c r="AI113" s="45"/>
      <c r="AJ113" s="45"/>
    </row>
    <row r="114" spans="1:36">
      <c r="A114" s="167">
        <f t="shared" si="23"/>
        <v>67</v>
      </c>
      <c r="B114" s="175" t="s">
        <v>91</v>
      </c>
      <c r="C114" s="169"/>
      <c r="D114" s="105"/>
      <c r="E114" s="71">
        <v>2.2999999999999998</v>
      </c>
      <c r="F114" s="70"/>
      <c r="G114" s="145"/>
      <c r="H114" s="145"/>
      <c r="I114" s="145"/>
      <c r="J114" s="145"/>
      <c r="K114" s="145"/>
      <c r="L114" s="146"/>
      <c r="M114" s="146"/>
      <c r="N114" s="146">
        <v>15</v>
      </c>
      <c r="O114" s="146"/>
      <c r="P114" s="146">
        <v>2</v>
      </c>
      <c r="Q114" s="147"/>
      <c r="R114" s="147"/>
      <c r="S114" s="147">
        <v>10</v>
      </c>
      <c r="T114" s="147"/>
      <c r="U114" s="147">
        <v>2</v>
      </c>
      <c r="V114" s="148"/>
      <c r="W114" s="148"/>
      <c r="X114" s="148"/>
      <c r="Y114" s="148"/>
      <c r="Z114" s="148"/>
      <c r="AA114" s="144">
        <f t="shared" si="21"/>
        <v>25</v>
      </c>
      <c r="AB114" s="144">
        <f t="shared" si="22"/>
        <v>4</v>
      </c>
      <c r="AC114" s="42"/>
      <c r="AD114" s="42"/>
      <c r="AE114" s="42"/>
      <c r="AF114" s="42"/>
      <c r="AG114" s="43"/>
      <c r="AH114" s="42"/>
      <c r="AI114" s="42"/>
      <c r="AJ114" s="42"/>
    </row>
    <row r="115" spans="1:36" ht="28.8">
      <c r="A115" s="176">
        <v>68</v>
      </c>
      <c r="B115" s="163" t="s">
        <v>167</v>
      </c>
      <c r="C115" s="140"/>
      <c r="D115" s="71"/>
      <c r="E115" s="71" t="s">
        <v>153</v>
      </c>
      <c r="F115" s="70"/>
      <c r="G115" s="145"/>
      <c r="H115" s="145">
        <v>15</v>
      </c>
      <c r="I115" s="145"/>
      <c r="J115" s="145"/>
      <c r="K115" s="145">
        <v>1</v>
      </c>
      <c r="L115" s="146"/>
      <c r="M115" s="146">
        <v>15</v>
      </c>
      <c r="N115" s="146"/>
      <c r="O115" s="146"/>
      <c r="P115" s="146">
        <v>1</v>
      </c>
      <c r="Q115" s="147"/>
      <c r="R115" s="147">
        <v>15</v>
      </c>
      <c r="S115" s="147"/>
      <c r="T115" s="147"/>
      <c r="U115" s="147">
        <v>1</v>
      </c>
      <c r="V115" s="148"/>
      <c r="W115" s="148"/>
      <c r="X115" s="148"/>
      <c r="Y115" s="148"/>
      <c r="Z115" s="148"/>
      <c r="AA115" s="144">
        <f t="shared" si="21"/>
        <v>45</v>
      </c>
      <c r="AB115" s="144">
        <f t="shared" si="22"/>
        <v>3</v>
      </c>
      <c r="AC115" s="42"/>
      <c r="AD115" s="42"/>
      <c r="AE115" s="42"/>
      <c r="AF115" s="42"/>
      <c r="AG115" s="43"/>
      <c r="AH115" s="42"/>
      <c r="AI115" s="42"/>
      <c r="AJ115" s="42"/>
    </row>
    <row r="116" spans="1:36">
      <c r="A116" s="167">
        <v>69</v>
      </c>
      <c r="B116" s="175" t="s">
        <v>92</v>
      </c>
      <c r="C116" s="169"/>
      <c r="D116" s="105"/>
      <c r="E116" s="71">
        <v>3</v>
      </c>
      <c r="F116" s="70"/>
      <c r="G116" s="145"/>
      <c r="H116" s="145"/>
      <c r="I116" s="145"/>
      <c r="J116" s="145"/>
      <c r="K116" s="145"/>
      <c r="L116" s="146"/>
      <c r="M116" s="146"/>
      <c r="N116" s="146"/>
      <c r="O116" s="146"/>
      <c r="P116" s="146"/>
      <c r="Q116" s="147"/>
      <c r="R116" s="147"/>
      <c r="S116" s="147">
        <v>15</v>
      </c>
      <c r="T116" s="147"/>
      <c r="U116" s="147">
        <v>2</v>
      </c>
      <c r="V116" s="148"/>
      <c r="W116" s="148"/>
      <c r="X116" s="148"/>
      <c r="Y116" s="148"/>
      <c r="Z116" s="148"/>
      <c r="AA116" s="144">
        <f t="shared" si="21"/>
        <v>15</v>
      </c>
      <c r="AB116" s="144">
        <f t="shared" si="22"/>
        <v>2</v>
      </c>
      <c r="AC116" s="42"/>
      <c r="AD116" s="42"/>
      <c r="AE116" s="42"/>
      <c r="AF116" s="42"/>
      <c r="AG116" s="43"/>
      <c r="AH116" s="42"/>
      <c r="AI116" s="42"/>
      <c r="AJ116" s="42"/>
    </row>
    <row r="117" spans="1:36">
      <c r="A117" s="167">
        <f t="shared" si="23"/>
        <v>70</v>
      </c>
      <c r="B117" s="175" t="s">
        <v>93</v>
      </c>
      <c r="C117" s="140"/>
      <c r="D117" s="71"/>
      <c r="E117" s="70"/>
      <c r="F117" s="71">
        <v>3.4</v>
      </c>
      <c r="G117" s="145"/>
      <c r="H117" s="145"/>
      <c r="I117" s="145"/>
      <c r="J117" s="145"/>
      <c r="K117" s="145"/>
      <c r="L117" s="146"/>
      <c r="M117" s="146"/>
      <c r="N117" s="146"/>
      <c r="O117" s="146"/>
      <c r="P117" s="146"/>
      <c r="Q117" s="147"/>
      <c r="R117" s="147"/>
      <c r="S117" s="147"/>
      <c r="T117" s="147"/>
      <c r="U117" s="147">
        <v>4</v>
      </c>
      <c r="V117" s="148"/>
      <c r="W117" s="148"/>
      <c r="X117" s="148"/>
      <c r="Y117" s="148"/>
      <c r="Z117" s="148">
        <v>4</v>
      </c>
      <c r="AA117" s="144" t="s">
        <v>94</v>
      </c>
      <c r="AB117" s="144">
        <f t="shared" si="22"/>
        <v>8</v>
      </c>
      <c r="AC117" s="1"/>
      <c r="AD117" s="1"/>
      <c r="AE117" s="1"/>
      <c r="AF117" s="1"/>
      <c r="AG117" s="41"/>
      <c r="AH117" s="1"/>
      <c r="AI117" s="1"/>
      <c r="AJ117" s="1"/>
    </row>
    <row r="118" spans="1:36">
      <c r="A118" s="167">
        <f t="shared" si="23"/>
        <v>71</v>
      </c>
      <c r="B118" s="177" t="s">
        <v>84</v>
      </c>
      <c r="C118" s="140"/>
      <c r="D118" s="71">
        <v>4</v>
      </c>
      <c r="E118" s="71"/>
      <c r="F118" s="70"/>
      <c r="G118" s="145"/>
      <c r="H118" s="145"/>
      <c r="I118" s="145"/>
      <c r="J118" s="145"/>
      <c r="K118" s="145"/>
      <c r="L118" s="146"/>
      <c r="M118" s="146"/>
      <c r="N118" s="146"/>
      <c r="O118" s="146"/>
      <c r="P118" s="146"/>
      <c r="Q118" s="147"/>
      <c r="R118" s="147"/>
      <c r="S118" s="147"/>
      <c r="T118" s="147"/>
      <c r="U118" s="147"/>
      <c r="V118" s="148"/>
      <c r="W118" s="148"/>
      <c r="X118" s="148"/>
      <c r="Y118" s="148"/>
      <c r="Z118" s="148">
        <v>8</v>
      </c>
      <c r="AA118" s="144">
        <f>G118+H118+I118+J118+L118+M118+N118+O118+Q118+R118+S118+T118+V118+W118+X118+Y118</f>
        <v>0</v>
      </c>
      <c r="AB118" s="144">
        <f t="shared" si="22"/>
        <v>8</v>
      </c>
      <c r="AC118" s="1"/>
      <c r="AD118" s="1"/>
      <c r="AE118" s="1"/>
      <c r="AF118" s="1"/>
      <c r="AG118" s="41"/>
      <c r="AH118" s="1"/>
      <c r="AI118" s="1"/>
      <c r="AJ118" s="1"/>
    </row>
    <row r="119" spans="1:36">
      <c r="A119" s="315" t="s">
        <v>45</v>
      </c>
      <c r="B119" s="316"/>
      <c r="C119" s="135"/>
      <c r="D119" s="71"/>
      <c r="E119" s="71"/>
      <c r="F119" s="71"/>
      <c r="G119" s="136">
        <f t="shared" ref="G119:AA119" si="24">SUM(G110:G118)</f>
        <v>0</v>
      </c>
      <c r="H119" s="136">
        <f t="shared" si="24"/>
        <v>15</v>
      </c>
      <c r="I119" s="136">
        <f t="shared" si="24"/>
        <v>50</v>
      </c>
      <c r="J119" s="136">
        <f t="shared" si="24"/>
        <v>0</v>
      </c>
      <c r="K119" s="136">
        <f t="shared" si="24"/>
        <v>9</v>
      </c>
      <c r="L119" s="137">
        <f t="shared" si="24"/>
        <v>0</v>
      </c>
      <c r="M119" s="137">
        <f t="shared" si="24"/>
        <v>15</v>
      </c>
      <c r="N119" s="137">
        <f t="shared" si="24"/>
        <v>50</v>
      </c>
      <c r="O119" s="137">
        <f t="shared" si="24"/>
        <v>0</v>
      </c>
      <c r="P119" s="137">
        <f t="shared" si="24"/>
        <v>9</v>
      </c>
      <c r="Q119" s="138">
        <f t="shared" si="24"/>
        <v>0</v>
      </c>
      <c r="R119" s="138">
        <f t="shared" si="24"/>
        <v>15</v>
      </c>
      <c r="S119" s="138">
        <f t="shared" si="24"/>
        <v>40</v>
      </c>
      <c r="T119" s="138">
        <f t="shared" si="24"/>
        <v>0</v>
      </c>
      <c r="U119" s="138">
        <f t="shared" si="24"/>
        <v>12</v>
      </c>
      <c r="V119" s="139">
        <f t="shared" si="24"/>
        <v>0</v>
      </c>
      <c r="W119" s="139">
        <f t="shared" si="24"/>
        <v>0</v>
      </c>
      <c r="X119" s="139">
        <f t="shared" si="24"/>
        <v>0</v>
      </c>
      <c r="Y119" s="139">
        <f t="shared" si="24"/>
        <v>0</v>
      </c>
      <c r="Z119" s="139">
        <f t="shared" si="24"/>
        <v>12</v>
      </c>
      <c r="AA119" s="135">
        <f t="shared" si="24"/>
        <v>185</v>
      </c>
      <c r="AB119" s="135">
        <f>SUM(AB110:AB118)</f>
        <v>42</v>
      </c>
      <c r="AC119" s="1"/>
      <c r="AD119" s="1"/>
      <c r="AE119" s="1"/>
      <c r="AF119" s="1"/>
      <c r="AG119" s="1"/>
      <c r="AH119" s="1"/>
      <c r="AI119" s="1"/>
      <c r="AJ119" s="1"/>
    </row>
    <row r="120" spans="1:36">
      <c r="A120" s="320" t="s">
        <v>95</v>
      </c>
      <c r="B120" s="320"/>
      <c r="C120" s="141"/>
      <c r="D120" s="102"/>
      <c r="E120" s="102"/>
      <c r="F120" s="102"/>
      <c r="G120" s="136">
        <f t="shared" ref="G120:AB120" si="25">G55+G33+G50+G119</f>
        <v>85</v>
      </c>
      <c r="H120" s="136">
        <f t="shared" si="25"/>
        <v>15</v>
      </c>
      <c r="I120" s="136">
        <f t="shared" si="25"/>
        <v>155</v>
      </c>
      <c r="J120" s="136">
        <f t="shared" si="25"/>
        <v>30</v>
      </c>
      <c r="K120" s="136">
        <f t="shared" si="25"/>
        <v>31</v>
      </c>
      <c r="L120" s="136">
        <f t="shared" si="25"/>
        <v>60</v>
      </c>
      <c r="M120" s="136">
        <f t="shared" si="25"/>
        <v>15</v>
      </c>
      <c r="N120" s="136">
        <f t="shared" si="25"/>
        <v>245</v>
      </c>
      <c r="O120" s="136">
        <f t="shared" si="25"/>
        <v>30</v>
      </c>
      <c r="P120" s="136">
        <f t="shared" si="25"/>
        <v>29</v>
      </c>
      <c r="Q120" s="136">
        <f t="shared" si="25"/>
        <v>45</v>
      </c>
      <c r="R120" s="136">
        <f t="shared" si="25"/>
        <v>15</v>
      </c>
      <c r="S120" s="136">
        <f t="shared" si="25"/>
        <v>130</v>
      </c>
      <c r="T120" s="136">
        <f t="shared" si="25"/>
        <v>30</v>
      </c>
      <c r="U120" s="136">
        <f t="shared" si="25"/>
        <v>24</v>
      </c>
      <c r="V120" s="136">
        <f t="shared" si="25"/>
        <v>30</v>
      </c>
      <c r="W120" s="136">
        <f t="shared" si="25"/>
        <v>0</v>
      </c>
      <c r="X120" s="136">
        <f t="shared" si="25"/>
        <v>0</v>
      </c>
      <c r="Y120" s="136">
        <f t="shared" si="25"/>
        <v>30</v>
      </c>
      <c r="Z120" s="136">
        <f t="shared" si="25"/>
        <v>36</v>
      </c>
      <c r="AA120" s="136">
        <f t="shared" si="25"/>
        <v>915</v>
      </c>
      <c r="AB120" s="136">
        <f t="shared" si="25"/>
        <v>120</v>
      </c>
      <c r="AC120" s="1"/>
      <c r="AD120" s="1"/>
      <c r="AE120" s="1"/>
      <c r="AF120" s="1"/>
      <c r="AG120" s="41"/>
      <c r="AH120" s="1"/>
      <c r="AI120" s="1"/>
      <c r="AJ120" s="1"/>
    </row>
    <row r="121" spans="1:36">
      <c r="A121" s="325" t="s">
        <v>165</v>
      </c>
      <c r="B121" s="326"/>
      <c r="C121" s="326"/>
      <c r="D121" s="326"/>
      <c r="E121" s="326"/>
      <c r="F121" s="326"/>
      <c r="G121" s="326"/>
      <c r="H121" s="326"/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  <c r="U121" s="326"/>
      <c r="V121" s="326"/>
      <c r="W121" s="326"/>
      <c r="X121" s="326"/>
      <c r="Y121" s="326"/>
      <c r="Z121" s="326"/>
      <c r="AA121" s="326"/>
      <c r="AB121" s="326"/>
      <c r="AC121" s="47"/>
      <c r="AD121" s="47"/>
      <c r="AE121" s="47"/>
      <c r="AF121" s="47"/>
      <c r="AG121" s="47"/>
      <c r="AH121" s="47"/>
      <c r="AI121" s="47"/>
      <c r="AJ121" s="47"/>
    </row>
    <row r="122" spans="1:36">
      <c r="A122" s="142">
        <f>A118+1</f>
        <v>72</v>
      </c>
      <c r="B122" s="143" t="s">
        <v>96</v>
      </c>
      <c r="C122" s="144"/>
      <c r="D122" s="71"/>
      <c r="E122" s="71">
        <v>1.2</v>
      </c>
      <c r="F122" s="70"/>
      <c r="G122" s="145"/>
      <c r="H122" s="145"/>
      <c r="I122" s="145"/>
      <c r="J122" s="145">
        <v>30</v>
      </c>
      <c r="K122" s="145">
        <v>5</v>
      </c>
      <c r="L122" s="146"/>
      <c r="M122" s="146"/>
      <c r="N122" s="146"/>
      <c r="O122" s="146">
        <v>30</v>
      </c>
      <c r="P122" s="146">
        <v>5</v>
      </c>
      <c r="Q122" s="147"/>
      <c r="R122" s="147"/>
      <c r="S122" s="147"/>
      <c r="T122" s="147"/>
      <c r="U122" s="147"/>
      <c r="V122" s="148"/>
      <c r="W122" s="148"/>
      <c r="X122" s="148"/>
      <c r="Y122" s="148"/>
      <c r="Z122" s="148"/>
      <c r="AA122" s="144">
        <f>G122+H122+I122+J122+L122+M122+N122+O122+Q122+R122+S122+T122+V122+W122+X122+Y122</f>
        <v>60</v>
      </c>
      <c r="AB122" s="144">
        <f t="shared" ref="AB122:AB129" si="26">K122+P122+U122+Z122</f>
        <v>10</v>
      </c>
      <c r="AC122" s="1"/>
      <c r="AD122" s="1"/>
      <c r="AE122" s="1"/>
      <c r="AF122" s="1"/>
      <c r="AG122" s="1"/>
      <c r="AH122" s="1"/>
      <c r="AI122" s="1"/>
      <c r="AJ122" s="1"/>
    </row>
    <row r="123" spans="1:36" ht="28.8">
      <c r="A123" s="178">
        <v>73</v>
      </c>
      <c r="B123" s="163" t="s">
        <v>158</v>
      </c>
      <c r="C123" s="140"/>
      <c r="D123" s="71"/>
      <c r="E123" s="71" t="s">
        <v>153</v>
      </c>
      <c r="F123" s="70"/>
      <c r="G123" s="145"/>
      <c r="H123" s="145">
        <v>15</v>
      </c>
      <c r="I123" s="145"/>
      <c r="J123" s="145"/>
      <c r="K123" s="145">
        <v>1</v>
      </c>
      <c r="L123" s="146"/>
      <c r="M123" s="146">
        <v>15</v>
      </c>
      <c r="N123" s="146"/>
      <c r="O123" s="146"/>
      <c r="P123" s="146">
        <v>1</v>
      </c>
      <c r="Q123" s="147"/>
      <c r="R123" s="147">
        <v>15</v>
      </c>
      <c r="S123" s="147"/>
      <c r="T123" s="147"/>
      <c r="U123" s="147">
        <v>1</v>
      </c>
      <c r="V123" s="148"/>
      <c r="W123" s="148"/>
      <c r="X123" s="148"/>
      <c r="Y123" s="148"/>
      <c r="Z123" s="148"/>
      <c r="AA123" s="144">
        <f t="shared" ref="AA123:AA125" si="27">G123+H123+I123+J123+L123+M123+N123+O123+Q123+R123+S123+T123+V123+W123+X123+Y123</f>
        <v>45</v>
      </c>
      <c r="AB123" s="144">
        <f t="shared" si="26"/>
        <v>3</v>
      </c>
      <c r="AC123" s="1"/>
      <c r="AD123" s="1"/>
      <c r="AE123" s="1"/>
      <c r="AF123" s="1"/>
      <c r="AG123" s="1"/>
      <c r="AH123" s="1"/>
      <c r="AI123" s="1"/>
      <c r="AJ123" s="1"/>
    </row>
    <row r="124" spans="1:36">
      <c r="A124" s="327">
        <v>74</v>
      </c>
      <c r="B124" s="329" t="s">
        <v>97</v>
      </c>
      <c r="C124" s="169"/>
      <c r="D124" s="106"/>
      <c r="E124" s="107">
        <v>2</v>
      </c>
      <c r="F124" s="97"/>
      <c r="G124" s="171"/>
      <c r="H124" s="171"/>
      <c r="I124" s="171"/>
      <c r="J124" s="171"/>
      <c r="K124" s="171"/>
      <c r="L124" s="172"/>
      <c r="M124" s="172">
        <v>15</v>
      </c>
      <c r="N124" s="172"/>
      <c r="O124" s="172"/>
      <c r="P124" s="172">
        <v>2</v>
      </c>
      <c r="Q124" s="173"/>
      <c r="R124" s="173"/>
      <c r="S124" s="173"/>
      <c r="T124" s="173"/>
      <c r="U124" s="173"/>
      <c r="V124" s="174"/>
      <c r="W124" s="174"/>
      <c r="X124" s="174"/>
      <c r="Y124" s="174"/>
      <c r="Z124" s="174"/>
      <c r="AA124" s="144">
        <f t="shared" si="27"/>
        <v>15</v>
      </c>
      <c r="AB124" s="144">
        <f t="shared" si="26"/>
        <v>2</v>
      </c>
      <c r="AC124" s="45"/>
      <c r="AD124" s="45"/>
      <c r="AE124" s="45"/>
      <c r="AF124" s="45"/>
      <c r="AG124" s="46"/>
      <c r="AH124" s="45"/>
      <c r="AI124" s="45"/>
      <c r="AJ124" s="45"/>
    </row>
    <row r="125" spans="1:36">
      <c r="A125" s="328"/>
      <c r="B125" s="330"/>
      <c r="C125" s="179"/>
      <c r="D125" s="113"/>
      <c r="E125" s="114">
        <v>2</v>
      </c>
      <c r="F125" s="115"/>
      <c r="G125" s="180"/>
      <c r="H125" s="180"/>
      <c r="I125" s="180"/>
      <c r="J125" s="180"/>
      <c r="K125" s="180"/>
      <c r="L125" s="181"/>
      <c r="M125" s="181"/>
      <c r="N125" s="181">
        <v>15</v>
      </c>
      <c r="O125" s="181"/>
      <c r="P125" s="181">
        <v>2</v>
      </c>
      <c r="Q125" s="182"/>
      <c r="R125" s="182"/>
      <c r="S125" s="182"/>
      <c r="T125" s="182"/>
      <c r="U125" s="182"/>
      <c r="V125" s="183"/>
      <c r="W125" s="183"/>
      <c r="X125" s="183"/>
      <c r="Y125" s="183"/>
      <c r="Z125" s="183"/>
      <c r="AA125" s="144">
        <f t="shared" si="27"/>
        <v>15</v>
      </c>
      <c r="AB125" s="184">
        <f t="shared" si="26"/>
        <v>2</v>
      </c>
      <c r="AC125" s="45"/>
      <c r="AD125" s="45"/>
      <c r="AE125" s="45"/>
      <c r="AF125" s="45"/>
      <c r="AG125" s="46"/>
      <c r="AH125" s="45"/>
      <c r="AI125" s="45"/>
      <c r="AJ125" s="45"/>
    </row>
    <row r="126" spans="1:36" s="56" customFormat="1">
      <c r="A126" s="142">
        <v>75</v>
      </c>
      <c r="B126" s="143" t="s">
        <v>98</v>
      </c>
      <c r="C126" s="144"/>
      <c r="D126" s="71"/>
      <c r="E126" s="71">
        <v>3</v>
      </c>
      <c r="F126" s="70"/>
      <c r="G126" s="145"/>
      <c r="H126" s="145"/>
      <c r="I126" s="145"/>
      <c r="J126" s="145"/>
      <c r="K126" s="145"/>
      <c r="L126" s="146"/>
      <c r="M126" s="146"/>
      <c r="N126" s="146"/>
      <c r="O126" s="146"/>
      <c r="P126" s="146"/>
      <c r="Q126" s="147"/>
      <c r="R126" s="147"/>
      <c r="S126" s="147">
        <v>30</v>
      </c>
      <c r="T126" s="147"/>
      <c r="U126" s="147">
        <v>7</v>
      </c>
      <c r="V126" s="148"/>
      <c r="W126" s="148"/>
      <c r="X126" s="148"/>
      <c r="Y126" s="148"/>
      <c r="Z126" s="148"/>
      <c r="AA126" s="144">
        <f>G126+H126+I126+J126+L126+M126+N126+O126+Q126+R126+S126+T126+V126+W126+X126+Y126</f>
        <v>30</v>
      </c>
      <c r="AB126" s="144">
        <f t="shared" si="26"/>
        <v>7</v>
      </c>
      <c r="AC126" s="55"/>
      <c r="AD126" s="55"/>
      <c r="AE126" s="55"/>
      <c r="AF126" s="55"/>
      <c r="AG126" s="55"/>
      <c r="AH126" s="55"/>
      <c r="AI126" s="55"/>
      <c r="AJ126" s="55"/>
    </row>
    <row r="127" spans="1:36">
      <c r="A127" s="185">
        <v>76</v>
      </c>
      <c r="B127" s="163" t="s">
        <v>99</v>
      </c>
      <c r="C127" s="149"/>
      <c r="D127" s="72"/>
      <c r="E127" s="72">
        <v>2</v>
      </c>
      <c r="F127" s="78"/>
      <c r="G127" s="151"/>
      <c r="H127" s="151"/>
      <c r="I127" s="151"/>
      <c r="J127" s="151"/>
      <c r="K127" s="151"/>
      <c r="L127" s="152"/>
      <c r="M127" s="152"/>
      <c r="N127" s="152">
        <v>20</v>
      </c>
      <c r="O127" s="152"/>
      <c r="P127" s="152">
        <v>2</v>
      </c>
      <c r="Q127" s="153"/>
      <c r="R127" s="153"/>
      <c r="S127" s="153"/>
      <c r="T127" s="153"/>
      <c r="U127" s="153"/>
      <c r="V127" s="154"/>
      <c r="W127" s="154"/>
      <c r="X127" s="154"/>
      <c r="Y127" s="154"/>
      <c r="Z127" s="154"/>
      <c r="AA127" s="149">
        <f>G127+H127+I127+J127+L127+M127+N127+O127+Q127+R127+S127+T127+V127+W127+X127+Y127</f>
        <v>20</v>
      </c>
      <c r="AB127" s="149">
        <f t="shared" si="26"/>
        <v>2</v>
      </c>
      <c r="AC127" s="1"/>
      <c r="AD127" s="1"/>
      <c r="AE127" s="1"/>
      <c r="AF127" s="1"/>
      <c r="AG127" s="1"/>
      <c r="AH127" s="1"/>
      <c r="AI127" s="1"/>
      <c r="AJ127" s="1"/>
    </row>
    <row r="128" spans="1:36">
      <c r="A128" s="142">
        <v>77</v>
      </c>
      <c r="B128" s="143" t="s">
        <v>93</v>
      </c>
      <c r="C128" s="140"/>
      <c r="D128" s="71"/>
      <c r="E128" s="70"/>
      <c r="F128" s="70">
        <v>3.4</v>
      </c>
      <c r="G128" s="145"/>
      <c r="H128" s="145"/>
      <c r="I128" s="145"/>
      <c r="J128" s="145"/>
      <c r="K128" s="145"/>
      <c r="L128" s="146"/>
      <c r="M128" s="146"/>
      <c r="N128" s="146"/>
      <c r="O128" s="146"/>
      <c r="P128" s="146"/>
      <c r="Q128" s="147"/>
      <c r="R128" s="147"/>
      <c r="S128" s="147"/>
      <c r="T128" s="147"/>
      <c r="U128" s="147">
        <v>4</v>
      </c>
      <c r="V128" s="148"/>
      <c r="W128" s="148"/>
      <c r="X128" s="148"/>
      <c r="Y128" s="148"/>
      <c r="Z128" s="148">
        <v>4</v>
      </c>
      <c r="AA128" s="144" t="s">
        <v>94</v>
      </c>
      <c r="AB128" s="144">
        <f t="shared" si="26"/>
        <v>8</v>
      </c>
      <c r="AC128" s="1"/>
      <c r="AD128" s="1"/>
      <c r="AE128" s="1"/>
      <c r="AF128" s="1"/>
      <c r="AG128" s="1"/>
      <c r="AH128" s="1"/>
      <c r="AI128" s="1"/>
      <c r="AJ128" s="1"/>
    </row>
    <row r="129" spans="1:36">
      <c r="A129" s="185">
        <v>78</v>
      </c>
      <c r="B129" s="142" t="s">
        <v>84</v>
      </c>
      <c r="C129" s="140"/>
      <c r="D129" s="71">
        <v>4</v>
      </c>
      <c r="E129" s="71"/>
      <c r="F129" s="70"/>
      <c r="G129" s="145"/>
      <c r="H129" s="145"/>
      <c r="I129" s="145"/>
      <c r="J129" s="145"/>
      <c r="K129" s="145"/>
      <c r="L129" s="146"/>
      <c r="M129" s="146"/>
      <c r="N129" s="146"/>
      <c r="O129" s="146"/>
      <c r="P129" s="146"/>
      <c r="Q129" s="147"/>
      <c r="R129" s="147"/>
      <c r="S129" s="147"/>
      <c r="T129" s="147"/>
      <c r="U129" s="147"/>
      <c r="V129" s="148"/>
      <c r="W129" s="148"/>
      <c r="X129" s="148"/>
      <c r="Y129" s="148"/>
      <c r="Z129" s="148">
        <v>8</v>
      </c>
      <c r="AA129" s="144">
        <f>G129+H129+I129+J129+L129+M129+N129+O129+Q129+R129+S129+T129+V129+W129+X129+Y129</f>
        <v>0</v>
      </c>
      <c r="AB129" s="144">
        <f t="shared" si="26"/>
        <v>8</v>
      </c>
      <c r="AC129" s="1"/>
      <c r="AD129" s="1"/>
      <c r="AE129" s="1"/>
      <c r="AF129" s="1"/>
      <c r="AG129" s="1"/>
      <c r="AH129" s="1"/>
      <c r="AI129" s="1"/>
      <c r="AJ129" s="1"/>
    </row>
    <row r="130" spans="1:36">
      <c r="A130" s="315" t="s">
        <v>45</v>
      </c>
      <c r="B130" s="316"/>
      <c r="C130" s="135"/>
      <c r="D130" s="71"/>
      <c r="E130" s="71"/>
      <c r="F130" s="71"/>
      <c r="G130" s="136">
        <f t="shared" ref="G130:AB130" si="28">SUM(G122:G129)</f>
        <v>0</v>
      </c>
      <c r="H130" s="136">
        <f t="shared" si="28"/>
        <v>15</v>
      </c>
      <c r="I130" s="136">
        <f t="shared" si="28"/>
        <v>0</v>
      </c>
      <c r="J130" s="136">
        <f t="shared" si="28"/>
        <v>30</v>
      </c>
      <c r="K130" s="136">
        <f t="shared" si="28"/>
        <v>6</v>
      </c>
      <c r="L130" s="137">
        <f t="shared" si="28"/>
        <v>0</v>
      </c>
      <c r="M130" s="137">
        <f t="shared" si="28"/>
        <v>30</v>
      </c>
      <c r="N130" s="137">
        <f t="shared" si="28"/>
        <v>35</v>
      </c>
      <c r="O130" s="137">
        <f t="shared" si="28"/>
        <v>30</v>
      </c>
      <c r="P130" s="137">
        <f t="shared" si="28"/>
        <v>12</v>
      </c>
      <c r="Q130" s="138">
        <f t="shared" si="28"/>
        <v>0</v>
      </c>
      <c r="R130" s="138">
        <f t="shared" si="28"/>
        <v>15</v>
      </c>
      <c r="S130" s="138">
        <f t="shared" si="28"/>
        <v>30</v>
      </c>
      <c r="T130" s="138">
        <f t="shared" si="28"/>
        <v>0</v>
      </c>
      <c r="U130" s="138">
        <f t="shared" si="28"/>
        <v>12</v>
      </c>
      <c r="V130" s="139">
        <f t="shared" si="28"/>
        <v>0</v>
      </c>
      <c r="W130" s="139">
        <f t="shared" si="28"/>
        <v>0</v>
      </c>
      <c r="X130" s="139">
        <f t="shared" si="28"/>
        <v>0</v>
      </c>
      <c r="Y130" s="139">
        <f t="shared" si="28"/>
        <v>0</v>
      </c>
      <c r="Z130" s="139">
        <f t="shared" si="28"/>
        <v>12</v>
      </c>
      <c r="AA130" s="135">
        <f t="shared" si="28"/>
        <v>185</v>
      </c>
      <c r="AB130" s="135">
        <f t="shared" si="28"/>
        <v>42</v>
      </c>
      <c r="AC130" s="1"/>
      <c r="AD130" s="1"/>
      <c r="AE130" s="1"/>
      <c r="AF130" s="1"/>
      <c r="AG130" s="1"/>
      <c r="AH130" s="1"/>
      <c r="AI130" s="1"/>
      <c r="AJ130" s="1"/>
    </row>
    <row r="131" spans="1:36">
      <c r="A131" s="317" t="s">
        <v>100</v>
      </c>
      <c r="B131" s="318"/>
      <c r="C131" s="141"/>
      <c r="D131" s="102"/>
      <c r="E131" s="102"/>
      <c r="F131" s="102"/>
      <c r="G131" s="136">
        <f t="shared" ref="G131:AB131" si="29">G130+G55+G50+G33</f>
        <v>85</v>
      </c>
      <c r="H131" s="136">
        <f t="shared" si="29"/>
        <v>15</v>
      </c>
      <c r="I131" s="136">
        <f t="shared" si="29"/>
        <v>105</v>
      </c>
      <c r="J131" s="136">
        <f t="shared" si="29"/>
        <v>60</v>
      </c>
      <c r="K131" s="136">
        <f t="shared" si="29"/>
        <v>28</v>
      </c>
      <c r="L131" s="136">
        <f t="shared" si="29"/>
        <v>60</v>
      </c>
      <c r="M131" s="136">
        <f t="shared" si="29"/>
        <v>30</v>
      </c>
      <c r="N131" s="136">
        <f t="shared" si="29"/>
        <v>230</v>
      </c>
      <c r="O131" s="136">
        <f t="shared" si="29"/>
        <v>60</v>
      </c>
      <c r="P131" s="136">
        <f t="shared" si="29"/>
        <v>32</v>
      </c>
      <c r="Q131" s="136">
        <f t="shared" si="29"/>
        <v>45</v>
      </c>
      <c r="R131" s="136">
        <f t="shared" si="29"/>
        <v>15</v>
      </c>
      <c r="S131" s="136">
        <f t="shared" si="29"/>
        <v>120</v>
      </c>
      <c r="T131" s="136">
        <f t="shared" si="29"/>
        <v>30</v>
      </c>
      <c r="U131" s="136">
        <f t="shared" si="29"/>
        <v>24</v>
      </c>
      <c r="V131" s="136">
        <f t="shared" si="29"/>
        <v>30</v>
      </c>
      <c r="W131" s="136">
        <f t="shared" si="29"/>
        <v>0</v>
      </c>
      <c r="X131" s="136">
        <f t="shared" si="29"/>
        <v>0</v>
      </c>
      <c r="Y131" s="136">
        <f t="shared" si="29"/>
        <v>30</v>
      </c>
      <c r="Z131" s="136">
        <f t="shared" si="29"/>
        <v>36</v>
      </c>
      <c r="AA131" s="136">
        <f t="shared" si="29"/>
        <v>915</v>
      </c>
      <c r="AB131" s="136">
        <f t="shared" si="29"/>
        <v>120</v>
      </c>
      <c r="AC131" s="1"/>
      <c r="AD131" s="1"/>
      <c r="AE131" s="1"/>
      <c r="AF131" s="1"/>
      <c r="AG131" s="1"/>
      <c r="AH131" s="1"/>
      <c r="AI131" s="1"/>
      <c r="AJ131" s="1"/>
    </row>
    <row r="132" spans="1:36">
      <c r="A132" s="307" t="s">
        <v>168</v>
      </c>
      <c r="B132" s="308"/>
      <c r="C132" s="308"/>
      <c r="D132" s="308"/>
      <c r="E132" s="308"/>
      <c r="F132" s="308"/>
      <c r="G132" s="308"/>
      <c r="H132" s="308"/>
      <c r="I132" s="308"/>
      <c r="J132" s="308"/>
      <c r="K132" s="308"/>
      <c r="L132" s="308"/>
      <c r="M132" s="308"/>
      <c r="N132" s="308"/>
      <c r="O132" s="308"/>
      <c r="P132" s="308"/>
      <c r="Q132" s="308"/>
      <c r="R132" s="308"/>
      <c r="S132" s="308"/>
      <c r="T132" s="308"/>
      <c r="U132" s="308"/>
      <c r="V132" s="308"/>
      <c r="W132" s="308"/>
      <c r="X132" s="308"/>
      <c r="Y132" s="308"/>
      <c r="Z132" s="308"/>
      <c r="AA132" s="308"/>
      <c r="AB132" s="308"/>
      <c r="AC132" s="1"/>
      <c r="AD132" s="1"/>
      <c r="AE132" s="1"/>
      <c r="AF132" s="1"/>
      <c r="AG132" s="1"/>
      <c r="AH132" s="1"/>
      <c r="AI132" s="1"/>
      <c r="AJ132" s="1"/>
    </row>
    <row r="133" spans="1:36">
      <c r="A133" s="142">
        <f>A129+1</f>
        <v>79</v>
      </c>
      <c r="B133" s="143" t="s">
        <v>101</v>
      </c>
      <c r="C133" s="144"/>
      <c r="D133" s="135"/>
      <c r="E133" s="71">
        <v>1</v>
      </c>
      <c r="F133" s="144"/>
      <c r="G133" s="145">
        <v>15</v>
      </c>
      <c r="H133" s="145"/>
      <c r="I133" s="145"/>
      <c r="J133" s="145"/>
      <c r="K133" s="145">
        <v>4</v>
      </c>
      <c r="L133" s="146"/>
      <c r="M133" s="146"/>
      <c r="N133" s="146"/>
      <c r="O133" s="146"/>
      <c r="P133" s="146"/>
      <c r="Q133" s="147"/>
      <c r="R133" s="147"/>
      <c r="S133" s="147"/>
      <c r="T133" s="147"/>
      <c r="U133" s="147"/>
      <c r="V133" s="148"/>
      <c r="W133" s="148"/>
      <c r="X133" s="148"/>
      <c r="Y133" s="148"/>
      <c r="Z133" s="148"/>
      <c r="AA133" s="144">
        <f>G133+H133+I133+J133+L133+M133+N133+O133+Q133+R133+S133+T133+V133+W133+X133+Y133</f>
        <v>15</v>
      </c>
      <c r="AB133" s="144">
        <f>K133+P133+U133+Z133</f>
        <v>4</v>
      </c>
      <c r="AC133" s="48"/>
      <c r="AD133" s="1"/>
      <c r="AE133" s="1"/>
      <c r="AF133" s="1"/>
      <c r="AG133" s="1"/>
      <c r="AH133" s="1"/>
      <c r="AI133" s="1"/>
      <c r="AJ133" s="1"/>
    </row>
    <row r="134" spans="1:36">
      <c r="A134" s="142">
        <f t="shared" ref="A134:A140" si="30">A133+1</f>
        <v>80</v>
      </c>
      <c r="B134" s="143" t="s">
        <v>102</v>
      </c>
      <c r="C134" s="144"/>
      <c r="D134" s="135"/>
      <c r="E134" s="71">
        <v>2</v>
      </c>
      <c r="F134" s="144"/>
      <c r="G134" s="145"/>
      <c r="H134" s="145"/>
      <c r="I134" s="145"/>
      <c r="J134" s="145"/>
      <c r="K134" s="145"/>
      <c r="L134" s="146">
        <v>15</v>
      </c>
      <c r="M134" s="146"/>
      <c r="N134" s="146"/>
      <c r="O134" s="146"/>
      <c r="P134" s="146">
        <v>4</v>
      </c>
      <c r="Q134" s="147"/>
      <c r="R134" s="147"/>
      <c r="S134" s="147"/>
      <c r="T134" s="147"/>
      <c r="U134" s="147"/>
      <c r="V134" s="148"/>
      <c r="W134" s="148"/>
      <c r="X134" s="148"/>
      <c r="Y134" s="148"/>
      <c r="Z134" s="148"/>
      <c r="AA134" s="144">
        <f t="shared" ref="AA134:AA140" si="31">G134+H134+I134+J134+L134+M134+N134+O134+Q134+R134+S134+T134+V134+W134+X134+Y134</f>
        <v>15</v>
      </c>
      <c r="AB134" s="144">
        <f t="shared" ref="AB134:AB140" si="32">K134+P134+U134+Z134</f>
        <v>4</v>
      </c>
      <c r="AC134" s="1"/>
      <c r="AD134" s="1"/>
      <c r="AE134" s="1"/>
      <c r="AF134" s="1"/>
      <c r="AG134" s="1"/>
      <c r="AH134" s="1"/>
      <c r="AI134" s="1"/>
      <c r="AJ134" s="1"/>
    </row>
    <row r="135" spans="1:36" ht="28.8">
      <c r="A135" s="178">
        <v>81</v>
      </c>
      <c r="B135" s="163" t="s">
        <v>159</v>
      </c>
      <c r="C135" s="140"/>
      <c r="D135" s="135"/>
      <c r="E135" s="71" t="s">
        <v>153</v>
      </c>
      <c r="F135" s="144"/>
      <c r="G135" s="145"/>
      <c r="H135" s="145">
        <v>15</v>
      </c>
      <c r="I135" s="145"/>
      <c r="J135" s="145"/>
      <c r="K135" s="145">
        <v>1</v>
      </c>
      <c r="L135" s="146"/>
      <c r="M135" s="146">
        <v>15</v>
      </c>
      <c r="N135" s="146"/>
      <c r="O135" s="146"/>
      <c r="P135" s="146">
        <v>1</v>
      </c>
      <c r="Q135" s="147"/>
      <c r="R135" s="147">
        <v>15</v>
      </c>
      <c r="S135" s="147"/>
      <c r="T135" s="147"/>
      <c r="U135" s="147">
        <v>1</v>
      </c>
      <c r="V135" s="148"/>
      <c r="W135" s="148"/>
      <c r="X135" s="148"/>
      <c r="Y135" s="148"/>
      <c r="Z135" s="148"/>
      <c r="AA135" s="144">
        <f t="shared" si="31"/>
        <v>45</v>
      </c>
      <c r="AB135" s="144">
        <f t="shared" si="32"/>
        <v>3</v>
      </c>
      <c r="AC135" s="1"/>
      <c r="AD135" s="1"/>
      <c r="AE135" s="1"/>
      <c r="AF135" s="1"/>
      <c r="AG135" s="1"/>
      <c r="AH135" s="1"/>
      <c r="AI135" s="1"/>
      <c r="AJ135" s="1"/>
    </row>
    <row r="136" spans="1:36">
      <c r="A136" s="142">
        <v>82</v>
      </c>
      <c r="B136" s="143" t="s">
        <v>103</v>
      </c>
      <c r="C136" s="186"/>
      <c r="D136" s="187"/>
      <c r="E136" s="71">
        <v>4.5</v>
      </c>
      <c r="F136" s="186"/>
      <c r="G136" s="188"/>
      <c r="H136" s="188"/>
      <c r="I136" s="188"/>
      <c r="J136" s="188"/>
      <c r="K136" s="188"/>
      <c r="L136" s="189"/>
      <c r="M136" s="189"/>
      <c r="N136" s="189"/>
      <c r="O136" s="189"/>
      <c r="P136" s="189"/>
      <c r="Q136" s="147">
        <v>10</v>
      </c>
      <c r="R136" s="190"/>
      <c r="S136" s="190"/>
      <c r="T136" s="190"/>
      <c r="U136" s="147">
        <v>4</v>
      </c>
      <c r="V136" s="148">
        <v>15</v>
      </c>
      <c r="W136" s="148"/>
      <c r="X136" s="148"/>
      <c r="Y136" s="148"/>
      <c r="Z136" s="148">
        <v>3</v>
      </c>
      <c r="AA136" s="144">
        <f t="shared" si="31"/>
        <v>25</v>
      </c>
      <c r="AB136" s="144">
        <f t="shared" si="32"/>
        <v>7</v>
      </c>
      <c r="AC136" s="48"/>
      <c r="AD136" s="48"/>
      <c r="AE136" s="48"/>
      <c r="AF136" s="48"/>
      <c r="AG136" s="48"/>
      <c r="AH136" s="48"/>
      <c r="AI136" s="48"/>
      <c r="AJ136" s="48"/>
    </row>
    <row r="137" spans="1:36">
      <c r="A137" s="142">
        <f t="shared" si="30"/>
        <v>83</v>
      </c>
      <c r="B137" s="143" t="s">
        <v>104</v>
      </c>
      <c r="C137" s="144"/>
      <c r="D137" s="135"/>
      <c r="E137" s="71">
        <v>1</v>
      </c>
      <c r="F137" s="144"/>
      <c r="G137" s="145">
        <v>15</v>
      </c>
      <c r="H137" s="145"/>
      <c r="I137" s="145"/>
      <c r="J137" s="145"/>
      <c r="K137" s="145">
        <v>3</v>
      </c>
      <c r="L137" s="146"/>
      <c r="M137" s="146"/>
      <c r="N137" s="146"/>
      <c r="O137" s="146"/>
      <c r="P137" s="146"/>
      <c r="Q137" s="147"/>
      <c r="R137" s="147"/>
      <c r="S137" s="147"/>
      <c r="T137" s="147"/>
      <c r="U137" s="147"/>
      <c r="V137" s="148"/>
      <c r="W137" s="148"/>
      <c r="X137" s="148"/>
      <c r="Y137" s="148"/>
      <c r="Z137" s="148"/>
      <c r="AA137" s="144">
        <f t="shared" si="31"/>
        <v>15</v>
      </c>
      <c r="AB137" s="144">
        <f t="shared" si="32"/>
        <v>3</v>
      </c>
      <c r="AC137" s="1"/>
      <c r="AD137" s="1"/>
      <c r="AE137" s="1"/>
      <c r="AF137" s="1"/>
      <c r="AG137" s="1"/>
      <c r="AH137" s="1"/>
      <c r="AI137" s="1"/>
      <c r="AJ137" s="1"/>
    </row>
    <row r="138" spans="1:36">
      <c r="A138" s="142">
        <f t="shared" si="30"/>
        <v>84</v>
      </c>
      <c r="B138" s="143" t="s">
        <v>105</v>
      </c>
      <c r="C138" s="144"/>
      <c r="D138" s="135"/>
      <c r="E138" s="71">
        <v>2.2999999999999998</v>
      </c>
      <c r="F138" s="144"/>
      <c r="G138" s="145"/>
      <c r="H138" s="145"/>
      <c r="I138" s="145"/>
      <c r="J138" s="145"/>
      <c r="K138" s="145"/>
      <c r="L138" s="146">
        <v>15</v>
      </c>
      <c r="M138" s="146"/>
      <c r="N138" s="146"/>
      <c r="O138" s="146"/>
      <c r="P138" s="146">
        <v>5</v>
      </c>
      <c r="Q138" s="147">
        <v>15</v>
      </c>
      <c r="R138" s="147"/>
      <c r="S138" s="147"/>
      <c r="T138" s="147"/>
      <c r="U138" s="147">
        <v>6</v>
      </c>
      <c r="V138" s="148"/>
      <c r="W138" s="148"/>
      <c r="X138" s="148"/>
      <c r="Y138" s="148"/>
      <c r="Z138" s="148"/>
      <c r="AA138" s="144">
        <f t="shared" si="31"/>
        <v>30</v>
      </c>
      <c r="AB138" s="144">
        <f t="shared" si="32"/>
        <v>11</v>
      </c>
      <c r="AC138" s="1"/>
      <c r="AD138" s="1"/>
      <c r="AE138" s="1"/>
      <c r="AF138" s="1"/>
      <c r="AG138" s="1"/>
      <c r="AH138" s="1"/>
      <c r="AI138" s="1"/>
      <c r="AJ138" s="1"/>
    </row>
    <row r="139" spans="1:36">
      <c r="A139" s="142">
        <f t="shared" si="30"/>
        <v>85</v>
      </c>
      <c r="B139" s="143" t="s">
        <v>106</v>
      </c>
      <c r="C139" s="144"/>
      <c r="D139" s="135"/>
      <c r="E139" s="71">
        <v>3</v>
      </c>
      <c r="F139" s="144"/>
      <c r="G139" s="145"/>
      <c r="H139" s="145"/>
      <c r="I139" s="145"/>
      <c r="J139" s="145"/>
      <c r="K139" s="145"/>
      <c r="L139" s="146"/>
      <c r="M139" s="146"/>
      <c r="N139" s="146"/>
      <c r="O139" s="146"/>
      <c r="P139" s="146"/>
      <c r="Q139" s="147">
        <v>30</v>
      </c>
      <c r="R139" s="147"/>
      <c r="S139" s="147"/>
      <c r="T139" s="147"/>
      <c r="U139" s="147">
        <v>6</v>
      </c>
      <c r="V139" s="148"/>
      <c r="W139" s="148"/>
      <c r="X139" s="148"/>
      <c r="Y139" s="148"/>
      <c r="Z139" s="148"/>
      <c r="AA139" s="144">
        <f t="shared" si="31"/>
        <v>30</v>
      </c>
      <c r="AB139" s="144">
        <f t="shared" si="32"/>
        <v>6</v>
      </c>
      <c r="AC139" s="1"/>
      <c r="AD139" s="1"/>
      <c r="AE139" s="1"/>
      <c r="AF139" s="1"/>
      <c r="AG139" s="1"/>
      <c r="AH139" s="1"/>
      <c r="AI139" s="1"/>
      <c r="AJ139" s="1"/>
    </row>
    <row r="140" spans="1:36">
      <c r="A140" s="142">
        <f t="shared" si="30"/>
        <v>86</v>
      </c>
      <c r="B140" s="143" t="s">
        <v>107</v>
      </c>
      <c r="C140" s="144"/>
      <c r="D140" s="135"/>
      <c r="E140" s="71">
        <v>4</v>
      </c>
      <c r="F140" s="144"/>
      <c r="G140" s="145"/>
      <c r="H140" s="145"/>
      <c r="I140" s="145"/>
      <c r="J140" s="145"/>
      <c r="K140" s="145"/>
      <c r="L140" s="146"/>
      <c r="M140" s="146"/>
      <c r="N140" s="146"/>
      <c r="O140" s="146"/>
      <c r="P140" s="146"/>
      <c r="Q140" s="147"/>
      <c r="R140" s="147"/>
      <c r="S140" s="147"/>
      <c r="T140" s="147"/>
      <c r="U140" s="147"/>
      <c r="V140" s="148">
        <v>10</v>
      </c>
      <c r="W140" s="148"/>
      <c r="X140" s="148"/>
      <c r="Y140" s="148"/>
      <c r="Z140" s="148">
        <v>4</v>
      </c>
      <c r="AA140" s="144">
        <f t="shared" si="31"/>
        <v>10</v>
      </c>
      <c r="AB140" s="144">
        <f t="shared" si="32"/>
        <v>4</v>
      </c>
      <c r="AC140" s="1"/>
      <c r="AD140" s="1"/>
      <c r="AE140" s="1"/>
      <c r="AF140" s="1"/>
      <c r="AG140" s="1"/>
      <c r="AH140" s="1"/>
      <c r="AI140" s="1"/>
      <c r="AJ140" s="1"/>
    </row>
    <row r="141" spans="1:36">
      <c r="A141" s="319" t="s">
        <v>45</v>
      </c>
      <c r="B141" s="319"/>
      <c r="C141" s="135"/>
      <c r="D141" s="135"/>
      <c r="E141" s="135"/>
      <c r="F141" s="135"/>
      <c r="G141" s="136">
        <f t="shared" ref="G141:AB141" si="33">SUM(G133:G140)</f>
        <v>30</v>
      </c>
      <c r="H141" s="136">
        <f t="shared" si="33"/>
        <v>15</v>
      </c>
      <c r="I141" s="136">
        <f t="shared" si="33"/>
        <v>0</v>
      </c>
      <c r="J141" s="136">
        <f t="shared" si="33"/>
        <v>0</v>
      </c>
      <c r="K141" s="136">
        <f t="shared" si="33"/>
        <v>8</v>
      </c>
      <c r="L141" s="137">
        <f t="shared" si="33"/>
        <v>30</v>
      </c>
      <c r="M141" s="137">
        <f t="shared" si="33"/>
        <v>15</v>
      </c>
      <c r="N141" s="137">
        <f t="shared" si="33"/>
        <v>0</v>
      </c>
      <c r="O141" s="137">
        <f t="shared" si="33"/>
        <v>0</v>
      </c>
      <c r="P141" s="137">
        <f t="shared" si="33"/>
        <v>10</v>
      </c>
      <c r="Q141" s="138">
        <f t="shared" si="33"/>
        <v>55</v>
      </c>
      <c r="R141" s="138">
        <f t="shared" si="33"/>
        <v>15</v>
      </c>
      <c r="S141" s="138">
        <f t="shared" si="33"/>
        <v>0</v>
      </c>
      <c r="T141" s="138">
        <f t="shared" si="33"/>
        <v>0</v>
      </c>
      <c r="U141" s="138">
        <f t="shared" si="33"/>
        <v>17</v>
      </c>
      <c r="V141" s="139">
        <f t="shared" si="33"/>
        <v>25</v>
      </c>
      <c r="W141" s="139">
        <f t="shared" si="33"/>
        <v>0</v>
      </c>
      <c r="X141" s="139">
        <f t="shared" si="33"/>
        <v>0</v>
      </c>
      <c r="Y141" s="139">
        <f t="shared" si="33"/>
        <v>0</v>
      </c>
      <c r="Z141" s="139">
        <f t="shared" si="33"/>
        <v>7</v>
      </c>
      <c r="AA141" s="135">
        <f t="shared" si="33"/>
        <v>185</v>
      </c>
      <c r="AB141" s="135">
        <f t="shared" si="33"/>
        <v>42</v>
      </c>
      <c r="AC141" s="1"/>
      <c r="AD141" s="1"/>
      <c r="AE141" s="1"/>
      <c r="AF141" s="1"/>
      <c r="AG141" s="1"/>
      <c r="AH141" s="1"/>
      <c r="AI141" s="1"/>
      <c r="AJ141" s="1"/>
    </row>
    <row r="142" spans="1:36">
      <c r="A142" s="320" t="s">
        <v>108</v>
      </c>
      <c r="B142" s="320"/>
      <c r="C142" s="141"/>
      <c r="D142" s="141"/>
      <c r="E142" s="141"/>
      <c r="F142" s="141"/>
      <c r="G142" s="136">
        <f t="shared" ref="G142:AB142" si="34">G141+G55+G50+G33</f>
        <v>115</v>
      </c>
      <c r="H142" s="136">
        <f t="shared" si="34"/>
        <v>15</v>
      </c>
      <c r="I142" s="136">
        <f t="shared" si="34"/>
        <v>105</v>
      </c>
      <c r="J142" s="136">
        <f t="shared" si="34"/>
        <v>30</v>
      </c>
      <c r="K142" s="136">
        <f t="shared" si="34"/>
        <v>30</v>
      </c>
      <c r="L142" s="136">
        <f t="shared" si="34"/>
        <v>90</v>
      </c>
      <c r="M142" s="136">
        <f t="shared" si="34"/>
        <v>15</v>
      </c>
      <c r="N142" s="136">
        <f t="shared" si="34"/>
        <v>195</v>
      </c>
      <c r="O142" s="136">
        <f t="shared" si="34"/>
        <v>30</v>
      </c>
      <c r="P142" s="136">
        <f t="shared" si="34"/>
        <v>30</v>
      </c>
      <c r="Q142" s="136">
        <f t="shared" si="34"/>
        <v>100</v>
      </c>
      <c r="R142" s="136">
        <f t="shared" si="34"/>
        <v>15</v>
      </c>
      <c r="S142" s="136">
        <f t="shared" si="34"/>
        <v>90</v>
      </c>
      <c r="T142" s="136">
        <f t="shared" si="34"/>
        <v>30</v>
      </c>
      <c r="U142" s="136">
        <f t="shared" si="34"/>
        <v>29</v>
      </c>
      <c r="V142" s="136">
        <f t="shared" si="34"/>
        <v>55</v>
      </c>
      <c r="W142" s="136">
        <f t="shared" si="34"/>
        <v>0</v>
      </c>
      <c r="X142" s="136">
        <f t="shared" si="34"/>
        <v>0</v>
      </c>
      <c r="Y142" s="136">
        <f t="shared" si="34"/>
        <v>30</v>
      </c>
      <c r="Z142" s="136">
        <f t="shared" si="34"/>
        <v>31</v>
      </c>
      <c r="AA142" s="136">
        <f t="shared" si="34"/>
        <v>915</v>
      </c>
      <c r="AB142" s="136">
        <f t="shared" si="34"/>
        <v>120</v>
      </c>
      <c r="AC142" s="1"/>
      <c r="AD142" s="1"/>
      <c r="AE142" s="1"/>
      <c r="AF142" s="1"/>
      <c r="AG142" s="41"/>
      <c r="AH142" s="1"/>
      <c r="AI142" s="1"/>
      <c r="AJ142" s="1"/>
    </row>
    <row r="143" spans="1:36">
      <c r="A143" s="1"/>
      <c r="B143" s="2"/>
      <c r="C143" s="3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1"/>
      <c r="AD143" s="1"/>
      <c r="AE143" s="1"/>
      <c r="AF143" s="1"/>
      <c r="AG143" s="1"/>
      <c r="AH143" s="1"/>
      <c r="AI143" s="1"/>
      <c r="AJ143" s="1"/>
    </row>
    <row r="144" spans="1:36">
      <c r="A144" s="1"/>
      <c r="B144" s="2" t="s">
        <v>109</v>
      </c>
      <c r="C144" s="3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1"/>
      <c r="AH144" s="1"/>
      <c r="AI144" s="1"/>
      <c r="AJ144" s="1"/>
    </row>
    <row r="145" spans="1:36" ht="78">
      <c r="A145" s="1"/>
      <c r="B145" s="53" t="s">
        <v>148</v>
      </c>
      <c r="C145" s="3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1"/>
      <c r="AH145" s="1"/>
      <c r="AI145" s="1"/>
      <c r="AJ145" s="1"/>
    </row>
    <row r="146" spans="1:36" ht="26.25" customHeight="1">
      <c r="A146" s="1"/>
      <c r="B146" s="207" t="s">
        <v>110</v>
      </c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/>
      <c r="AB146" s="207"/>
      <c r="AC146" s="49"/>
      <c r="AD146" s="49"/>
      <c r="AE146" s="49"/>
      <c r="AF146" s="49"/>
      <c r="AG146" s="1"/>
      <c r="AH146" s="1"/>
      <c r="AI146" s="1"/>
      <c r="AJ146" s="1"/>
    </row>
    <row r="147" spans="1:36" ht="15" customHeight="1">
      <c r="A147" s="1"/>
      <c r="B147" s="209" t="s">
        <v>111</v>
      </c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127"/>
      <c r="AD147" s="127"/>
      <c r="AE147" s="127"/>
      <c r="AF147" s="127"/>
      <c r="AG147" s="1"/>
      <c r="AH147" s="1"/>
      <c r="AI147" s="1"/>
      <c r="AJ147" s="1"/>
    </row>
    <row r="148" spans="1:36" ht="15" customHeight="1">
      <c r="A148" s="1"/>
      <c r="B148" s="209" t="s">
        <v>112</v>
      </c>
      <c r="C148" s="209"/>
      <c r="D148" s="209"/>
      <c r="E148" s="209"/>
      <c r="F148" s="209"/>
      <c r="G148" s="209"/>
      <c r="H148" s="131"/>
      <c r="I148" s="131"/>
      <c r="J148" s="131"/>
      <c r="K148" s="127"/>
      <c r="L148" s="127"/>
      <c r="M148" s="127"/>
      <c r="N148" s="127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1"/>
      <c r="AD148" s="1"/>
      <c r="AE148" s="1"/>
      <c r="AF148" s="1"/>
      <c r="AG148" s="1"/>
      <c r="AH148" s="1"/>
      <c r="AI148" s="1"/>
      <c r="AJ148" s="1"/>
    </row>
    <row r="149" spans="1:36" ht="15" customHeight="1">
      <c r="A149" s="1"/>
      <c r="B149" s="209" t="s">
        <v>113</v>
      </c>
      <c r="C149" s="209"/>
      <c r="D149" s="209"/>
      <c r="E149" s="209"/>
      <c r="F149" s="209"/>
      <c r="G149" s="209"/>
      <c r="H149" s="209"/>
      <c r="I149" s="209"/>
      <c r="J149" s="127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1"/>
      <c r="AD149" s="1"/>
      <c r="AE149" s="1"/>
      <c r="AF149" s="1"/>
      <c r="AG149" s="1"/>
      <c r="AH149" s="1"/>
      <c r="AI149" s="1"/>
      <c r="AJ149" s="1"/>
    </row>
    <row r="150" spans="1:36">
      <c r="A150" s="1"/>
      <c r="B150" s="52" t="s">
        <v>169</v>
      </c>
      <c r="C150" s="52"/>
      <c r="D150" s="52"/>
      <c r="E150" s="52"/>
      <c r="F150" s="52"/>
      <c r="G150" s="52"/>
      <c r="H150" s="52"/>
      <c r="I150" s="52"/>
      <c r="J150" s="52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1"/>
      <c r="AD150" s="1"/>
      <c r="AE150" s="1"/>
      <c r="AF150" s="1"/>
      <c r="AG150" s="1"/>
      <c r="AH150" s="1"/>
      <c r="AI150" s="1"/>
      <c r="AJ150" s="1"/>
    </row>
    <row r="151" spans="1:36" ht="15" customHeight="1">
      <c r="A151" s="1"/>
      <c r="B151" s="204" t="s">
        <v>115</v>
      </c>
      <c r="C151" s="204"/>
      <c r="D151" s="204"/>
      <c r="E151" s="204"/>
      <c r="F151" s="20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1"/>
      <c r="AD151" s="1"/>
      <c r="AE151" s="1"/>
      <c r="AF151" s="1"/>
      <c r="AG151" s="1"/>
      <c r="AH151" s="1"/>
      <c r="AI151" s="1"/>
      <c r="AJ151" s="1"/>
    </row>
    <row r="152" spans="1:36" s="202" customFormat="1">
      <c r="B152" s="203" t="s">
        <v>160</v>
      </c>
    </row>
  </sheetData>
  <mergeCells count="77">
    <mergeCell ref="A51:AB51"/>
    <mergeCell ref="AC15:AC17"/>
    <mergeCell ref="B147:AB147"/>
    <mergeCell ref="B148:G148"/>
    <mergeCell ref="A108:B108"/>
    <mergeCell ref="A109:AB109"/>
    <mergeCell ref="A119:B119"/>
    <mergeCell ref="A120:B120"/>
    <mergeCell ref="A121:AB121"/>
    <mergeCell ref="A124:A125"/>
    <mergeCell ref="B124:B125"/>
    <mergeCell ref="A81:B81"/>
    <mergeCell ref="A82:B82"/>
    <mergeCell ref="A83:AB83"/>
    <mergeCell ref="A97:B97"/>
    <mergeCell ref="A98:AB98"/>
    <mergeCell ref="B149:I149"/>
    <mergeCell ref="B151:F151"/>
    <mergeCell ref="B146:AB146"/>
    <mergeCell ref="A130:B130"/>
    <mergeCell ref="A131:B131"/>
    <mergeCell ref="A132:AB132"/>
    <mergeCell ref="A141:B141"/>
    <mergeCell ref="A142:B142"/>
    <mergeCell ref="A107:B107"/>
    <mergeCell ref="A55:B55"/>
    <mergeCell ref="A56:AB56"/>
    <mergeCell ref="A57:AB57"/>
    <mergeCell ref="A58:AB58"/>
    <mergeCell ref="A71:B71"/>
    <mergeCell ref="A72:AB72"/>
    <mergeCell ref="A46:A47"/>
    <mergeCell ref="B46:B47"/>
    <mergeCell ref="A48:A49"/>
    <mergeCell ref="B48:B49"/>
    <mergeCell ref="A50:B50"/>
    <mergeCell ref="A39:A40"/>
    <mergeCell ref="B39:B40"/>
    <mergeCell ref="A41:A42"/>
    <mergeCell ref="B41:B42"/>
    <mergeCell ref="A43:A44"/>
    <mergeCell ref="B43:B44"/>
    <mergeCell ref="A29:A30"/>
    <mergeCell ref="B29:B30"/>
    <mergeCell ref="A33:B33"/>
    <mergeCell ref="A34:AB34"/>
    <mergeCell ref="A35:A36"/>
    <mergeCell ref="B35:B36"/>
    <mergeCell ref="A23:A24"/>
    <mergeCell ref="B23:B24"/>
    <mergeCell ref="A25:A26"/>
    <mergeCell ref="B25:B26"/>
    <mergeCell ref="A27:A28"/>
    <mergeCell ref="B27:B28"/>
    <mergeCell ref="A18:AB18"/>
    <mergeCell ref="A13:F13"/>
    <mergeCell ref="G13:AB13"/>
    <mergeCell ref="A14:A16"/>
    <mergeCell ref="B14:B16"/>
    <mergeCell ref="C14:C16"/>
    <mergeCell ref="D14:F15"/>
    <mergeCell ref="G14:P14"/>
    <mergeCell ref="Q14:Z14"/>
    <mergeCell ref="AA14:AA16"/>
    <mergeCell ref="AB14:AB16"/>
    <mergeCell ref="G15:K15"/>
    <mergeCell ref="L15:P15"/>
    <mergeCell ref="Q15:U15"/>
    <mergeCell ref="V15:Z15"/>
    <mergeCell ref="A17:AB17"/>
    <mergeCell ref="T12:AB12"/>
    <mergeCell ref="I2:AJ2"/>
    <mergeCell ref="A3:AB3"/>
    <mergeCell ref="B4:D4"/>
    <mergeCell ref="B5:D5"/>
    <mergeCell ref="G7:N7"/>
    <mergeCell ref="B7:D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0280C7F9E3BA43B4E4429FA5A4D552" ma:contentTypeVersion="0" ma:contentTypeDescription="Utwórz nowy dokument." ma:contentTypeScope="" ma:versionID="a16eb0d06e4c5caa8e3c1554429ba21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c74f0a4605ce4da9856928fb8c32d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0551C6-8159-49BB-A369-A5AB739565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D42D2C-8A3A-40D6-9EAE-26E7163F8F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1C55599-67E8-430C-A7EB-2C78D7D32D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19-20</vt:lpstr>
      <vt:lpstr>Plan 20-21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2021-03-18T09:27:22Z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0x0101001C0280C7F9E3BA43B4E4429FA5A4D552</vt:lpwstr>
  </property>
</Properties>
</file>