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Program studiów - siatki" sheetId="1" r:id="rId1"/>
    <sheet name="Zestawienie przedmioty-wykładow" sheetId="2" r:id="rId2"/>
    <sheet name="Arkusz3" sheetId="3" r:id="rId3"/>
  </sheets>
  <definedNames>
    <definedName name="_xlnm.Print_Area" localSheetId="0">'Program studiów - siatki'!$A$1:$AM$89</definedName>
  </definedNames>
  <calcPr fullCalcOnLoad="1"/>
</workbook>
</file>

<file path=xl/sharedStrings.xml><?xml version="1.0" encoding="utf-8"?>
<sst xmlns="http://schemas.openxmlformats.org/spreadsheetml/2006/main" count="230" uniqueCount="167">
  <si>
    <t>PLAN STUDIÓW STACJONARNYCH PIERWSZEGO STOPNIA OD R. AKAD. 2013/14</t>
  </si>
  <si>
    <t>Wydział: Filologiczny</t>
  </si>
  <si>
    <t>Kierunek: Slawistyka</t>
  </si>
  <si>
    <t>Specjalinośc: Językoznawcza, Literaturoznawcza i Kulturoznawcza</t>
  </si>
  <si>
    <t>Program zatwierdzony przez Radę Wydziału 8 marca 2012 roku</t>
  </si>
  <si>
    <t>Rozkład godzin</t>
  </si>
  <si>
    <t>Lp.</t>
  </si>
  <si>
    <t>Przedmiot *</t>
  </si>
  <si>
    <t>kod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</si>
  <si>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</si>
  <si>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</si>
  <si>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</si>
  <si>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</si>
  <si>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</si>
  <si>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</si>
  <si>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</si>
  <si>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</si>
  <si>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</si>
  <si>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</si>
  <si>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</si>
  <si>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</si>
  <si>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</si>
  <si>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</si>
  <si>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</si>
  <si>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</si>
  <si>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</si>
  <si>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</si>
  <si>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</si>
  <si>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</si>
  <si>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</t>
  </si>
  <si>
    <t>1.</t>
  </si>
  <si>
    <t>Wykład wydziałowy</t>
  </si>
  <si>
    <t>2.</t>
  </si>
  <si>
    <t>Wychowanie fizyczne</t>
  </si>
  <si>
    <t>razem</t>
  </si>
  <si>
    <t>B. GRUPA TREŚCI PODSTAWOWYCH I KIERUNKOWYCH</t>
  </si>
  <si>
    <t>3.</t>
  </si>
  <si>
    <t>Praktyczna nauka języka serbskiego/chorwackiego</t>
  </si>
  <si>
    <t>2,4,5</t>
  </si>
  <si>
    <t>1,3,6</t>
  </si>
  <si>
    <t>4.</t>
  </si>
  <si>
    <t>Językoznawstwo ogólne</t>
  </si>
  <si>
    <t>5.</t>
  </si>
  <si>
    <t>Poetyka z elementami analizy i interpretacji</t>
  </si>
  <si>
    <t>6.</t>
  </si>
  <si>
    <t>Lektorat języka nowożytnego</t>
  </si>
  <si>
    <t>7.</t>
  </si>
  <si>
    <t>Historia Słowiańszczyzny Południowej</t>
  </si>
  <si>
    <t>8.</t>
  </si>
  <si>
    <t>Podstawy informacji naukowej</t>
  </si>
  <si>
    <t>9.</t>
  </si>
  <si>
    <t>Gramatyka opisowa języka polskiego</t>
  </si>
  <si>
    <t>10.</t>
  </si>
  <si>
    <t>Podstawy łaciny kościelnej</t>
  </si>
  <si>
    <t>11.</t>
  </si>
  <si>
    <t>Gramatyka opisowa języka kierunkowego z elementami dialektów współczesnych</t>
  </si>
  <si>
    <t>2,3</t>
  </si>
  <si>
    <t>12.</t>
  </si>
  <si>
    <t>Historia literatury serbskiej i chorwackiej</t>
  </si>
  <si>
    <t>2, 4, 5</t>
  </si>
  <si>
    <t>2, 3, 4, 5</t>
  </si>
  <si>
    <t>2,3,4,5</t>
  </si>
  <si>
    <t>13.</t>
  </si>
  <si>
    <t>Słowiańszczyzna przedchrześcijańska</t>
  </si>
  <si>
    <t>14.</t>
  </si>
  <si>
    <t>Podstawy Greki nowotestamentowej</t>
  </si>
  <si>
    <t>15.</t>
  </si>
  <si>
    <t>Gramatyka historyczna języka kierunkowego</t>
  </si>
  <si>
    <t>16.</t>
  </si>
  <si>
    <t>Lektorat drugiego języka słowiańskiego **</t>
  </si>
  <si>
    <t>17.</t>
  </si>
  <si>
    <t>Folklor Słowian Południowych</t>
  </si>
  <si>
    <t>18.</t>
  </si>
  <si>
    <t>Geografia turystyczna z elementami realioznawstwa***</t>
  </si>
  <si>
    <t>19.</t>
  </si>
  <si>
    <t>Podstawy translatoryki</t>
  </si>
  <si>
    <t>20.</t>
  </si>
  <si>
    <t>Historia filozofii</t>
  </si>
  <si>
    <t>21.</t>
  </si>
  <si>
    <t>Gramatyka języka staro-cerkiewno-słowiańskiego</t>
  </si>
  <si>
    <r>
      <rPr>
        <sz val="11"/>
        <rFont val="Calibri"/>
        <family val="2"/>
      </rPr>
      <t xml:space="preserve">C1. GRUPA TREŚCI SPECJALIZACYJNYCH / </t>
    </r>
    <r>
      <rPr>
        <b/>
        <sz val="11"/>
        <rFont val="Calibri"/>
        <family val="2"/>
      </rPr>
      <t>SPECJALNOŚĆ JĘZYKOZNAWCZA</t>
    </r>
  </si>
  <si>
    <t>22.</t>
  </si>
  <si>
    <t>Gramatyka konfrontatywna</t>
  </si>
  <si>
    <t>23.</t>
  </si>
  <si>
    <t>Praca z rękopisem i starodrukiem słowiańskim</t>
  </si>
  <si>
    <t>24.</t>
  </si>
  <si>
    <t>Gramatyka porównawcza języków słowiańskich</t>
  </si>
  <si>
    <t>25.</t>
  </si>
  <si>
    <t>Seminarium licencjackie ***</t>
  </si>
  <si>
    <t>5, 6</t>
  </si>
  <si>
    <r>
      <rPr>
        <sz val="11"/>
        <rFont val="Calibri"/>
        <family val="2"/>
      </rPr>
      <t>C2. GRUPA TREŚCI SPECJALIZACYJNYCH /</t>
    </r>
    <r>
      <rPr>
        <b/>
        <sz val="11"/>
        <rFont val="Calibri"/>
        <family val="2"/>
      </rPr>
      <t xml:space="preserve"> SPECJALNOŚĆ LITERATUROZNAWCZA</t>
    </r>
  </si>
  <si>
    <t>26.</t>
  </si>
  <si>
    <t>Wstęp do krytyki literackiej</t>
  </si>
  <si>
    <t>27.</t>
  </si>
  <si>
    <t>Południowosłowiańska krytyka literacka dawniej i dziś</t>
  </si>
  <si>
    <t>28.</t>
  </si>
  <si>
    <t>Współczesne literatury południowosłowiańskie w oryginale</t>
  </si>
  <si>
    <t>29.</t>
  </si>
  <si>
    <r>
      <rPr>
        <sz val="11"/>
        <rFont val="Calibri"/>
        <family val="2"/>
      </rPr>
      <t>C3. GRUPA TREŚCI SPECJALIZACYJNYCH /</t>
    </r>
    <r>
      <rPr>
        <b/>
        <sz val="11"/>
        <rFont val="Calibri"/>
        <family val="2"/>
      </rPr>
      <t>SPECJALNOŚĆ KULTUROZNAWCZA</t>
    </r>
  </si>
  <si>
    <t>30.</t>
  </si>
  <si>
    <t>Kultura antyczna i śródziemnomorska</t>
  </si>
  <si>
    <t>31.</t>
  </si>
  <si>
    <t>Myśl kulturoznawcza w krajach Słowiańszczyzny zachodniej i południowej</t>
  </si>
  <si>
    <t>32.</t>
  </si>
  <si>
    <t>Tendencje rozwojowe w kulturach krajów południowosłowiańskich</t>
  </si>
  <si>
    <t>33.</t>
  </si>
  <si>
    <t>G. ŚCIEŻKI**</t>
  </si>
  <si>
    <t>D. FAKULTETY</t>
  </si>
  <si>
    <t>34.</t>
  </si>
  <si>
    <t>Fakultet kierunkowy ****</t>
  </si>
  <si>
    <t>razem :</t>
  </si>
  <si>
    <t>SPECJALNOŚC JĘZYKOZNAWCZA</t>
  </si>
  <si>
    <t>SPECJALNOŚĆ LITERATUROZNAWCZA</t>
  </si>
  <si>
    <t>SPECJALNOŚĆ KULTUROZNAWCZA</t>
  </si>
  <si>
    <t>W trakcie I roku studenci zobowiązani są do zaliczenia szkolenia z zakresu BHP oraz ochrony własności intelektualnej.</t>
  </si>
  <si>
    <r>
      <rPr>
        <u val="single"/>
        <sz val="10"/>
        <rFont val="Calibri"/>
        <family val="2"/>
      </rPr>
      <t xml:space="preserve">* </t>
    </r>
    <r>
      <rPr>
        <i/>
        <u val="single"/>
        <sz val="10"/>
        <rFont val="Calibri"/>
        <family val="2"/>
      </rPr>
      <t>pochylonym drukiem wyróżniono przedmioty do wyboru.</t>
    </r>
  </si>
  <si>
    <t>** do wyboru język rosyjski lub słoweński</t>
  </si>
  <si>
    <t>*** w konwersatorium bierze udział cały rok</t>
  </si>
  <si>
    <t>**** seminarium obejmuje napisanie pracy licencjackiej</t>
  </si>
  <si>
    <t>***** spośród podanych poniżej:</t>
  </si>
  <si>
    <t>Serbska i chorwacka leksykografia i normatywistyka</t>
  </si>
  <si>
    <t>Kaszubsko-słowiańskie kontakty językowo-kulturowe</t>
  </si>
  <si>
    <t>Generacja krugovców w literaturze, kulturze i polityce SFRJ</t>
  </si>
  <si>
    <t>Głagolityzm chorwacki - dzieje i spuścizna</t>
  </si>
  <si>
    <t>Zestawienie prowadzenia przedmiotów w roku akademickim*</t>
  </si>
  <si>
    <t>Przedmiot</t>
  </si>
  <si>
    <t>typ zajęć</t>
  </si>
  <si>
    <t>ilość grup ogółem</t>
  </si>
  <si>
    <t>grupy</t>
  </si>
  <si>
    <t>ile godzin</t>
  </si>
  <si>
    <t>inne</t>
  </si>
  <si>
    <t>wykładowca</t>
  </si>
  <si>
    <t>skąd,kto obsługuje</t>
  </si>
  <si>
    <t>Lektorat</t>
  </si>
  <si>
    <t>ćwiczenia</t>
  </si>
  <si>
    <t>A,B</t>
  </si>
  <si>
    <t>2x30</t>
  </si>
  <si>
    <t>hiszpański</t>
  </si>
  <si>
    <t>mgr Iksiński</t>
  </si>
  <si>
    <t>SJO</t>
  </si>
  <si>
    <t>C,D</t>
  </si>
  <si>
    <t>angielski</t>
  </si>
  <si>
    <t>mgr Jakaśtam</t>
  </si>
  <si>
    <t>Instytut Anglistyki</t>
  </si>
  <si>
    <t>WF</t>
  </si>
  <si>
    <t>SWFiS</t>
  </si>
  <si>
    <t>Technologia informacyjna</t>
  </si>
  <si>
    <t>2x15</t>
  </si>
  <si>
    <t>dr T</t>
  </si>
  <si>
    <t>Instytut Germanistyki</t>
  </si>
  <si>
    <t>Język łaciński</t>
  </si>
  <si>
    <t>Filozofia</t>
  </si>
  <si>
    <t>wykład</t>
  </si>
  <si>
    <t>1 (wszyscy)</t>
  </si>
  <si>
    <t>1x60</t>
  </si>
  <si>
    <t>prof. Gar</t>
  </si>
  <si>
    <t>WNS</t>
  </si>
  <si>
    <t>Seminarium licencjackie</t>
  </si>
  <si>
    <t>seminarium</t>
  </si>
  <si>
    <t>1 (do wyboru przez studenta)</t>
  </si>
  <si>
    <t>1x30</t>
  </si>
  <si>
    <t>dr Abc</t>
  </si>
  <si>
    <t>dr Def</t>
  </si>
  <si>
    <t>dr Tuw</t>
  </si>
  <si>
    <t>X</t>
  </si>
  <si>
    <t>Y</t>
  </si>
  <si>
    <t>* to jest PRZYKŁADOWE zestawienie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</si>
</sst>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10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i/>
      <u val="single"/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0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 wrapText="1"/>
    </xf>
    <xf numFmtId="164" fontId="4" fillId="0" borderId="0" xfId="0" applyFont="1" applyAlignment="1">
      <alignment wrapText="1"/>
    </xf>
    <xf numFmtId="164" fontId="5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6" fillId="0" borderId="0" xfId="20" applyFont="1" applyAlignment="1">
      <alignment horizontal="left" vertical="center"/>
      <protection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4" fillId="4" borderId="4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4" fillId="5" borderId="4" xfId="0" applyFont="1" applyFill="1" applyBorder="1" applyAlignment="1">
      <alignment horizontal="center" vertical="center" wrapText="1"/>
    </xf>
    <xf numFmtId="164" fontId="4" fillId="6" borderId="4" xfId="0" applyFont="1" applyFill="1" applyBorder="1" applyAlignment="1">
      <alignment horizontal="center" vertical="center" wrapText="1"/>
    </xf>
    <xf numFmtId="164" fontId="4" fillId="7" borderId="4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7" fillId="5" borderId="3" xfId="0" applyFont="1" applyFill="1" applyBorder="1" applyAlignment="1">
      <alignment horizontal="center" vertical="center" wrapText="1"/>
    </xf>
    <xf numFmtId="164" fontId="7" fillId="3" borderId="3" xfId="0" applyFont="1" applyFill="1" applyBorder="1" applyAlignment="1">
      <alignment horizontal="center" vertical="center" wrapText="1"/>
    </xf>
    <xf numFmtId="164" fontId="7" fillId="6" borderId="3" xfId="0" applyFont="1" applyFill="1" applyBorder="1" applyAlignment="1">
      <alignment horizontal="center" vertical="center" wrapText="1"/>
    </xf>
    <xf numFmtId="164" fontId="7" fillId="4" borderId="3" xfId="0" applyFont="1" applyFill="1" applyBorder="1" applyAlignment="1">
      <alignment horizontal="center" vertical="center" wrapText="1"/>
    </xf>
    <xf numFmtId="164" fontId="7" fillId="7" borderId="3" xfId="0" applyFont="1" applyFill="1" applyBorder="1" applyAlignment="1">
      <alignment horizontal="center" vertical="center" wrapText="1"/>
    </xf>
    <xf numFmtId="164" fontId="2" fillId="8" borderId="5" xfId="0" applyFont="1" applyFill="1" applyBorder="1" applyAlignment="1">
      <alignment horizontal="center"/>
    </xf>
    <xf numFmtId="164" fontId="8" fillId="0" borderId="4" xfId="0" applyFont="1" applyBorder="1" applyAlignment="1">
      <alignment/>
    </xf>
    <xf numFmtId="164" fontId="9" fillId="0" borderId="4" xfId="0" applyFont="1" applyBorder="1" applyAlignment="1">
      <alignment vertical="center" wrapText="1"/>
    </xf>
    <xf numFmtId="164" fontId="8" fillId="0" borderId="4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 wrapText="1"/>
    </xf>
    <xf numFmtId="164" fontId="8" fillId="5" borderId="4" xfId="0" applyFont="1" applyFill="1" applyBorder="1" applyAlignment="1">
      <alignment horizontal="center" vertical="center" wrapText="1"/>
    </xf>
    <xf numFmtId="164" fontId="8" fillId="3" borderId="4" xfId="0" applyFont="1" applyFill="1" applyBorder="1" applyAlignment="1">
      <alignment horizontal="center" vertical="center" wrapText="1"/>
    </xf>
    <xf numFmtId="164" fontId="8" fillId="6" borderId="4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8" fillId="7" borderId="4" xfId="0" applyFont="1" applyFill="1" applyBorder="1" applyAlignment="1">
      <alignment horizontal="center" vertical="center" wrapText="1"/>
    </xf>
    <xf numFmtId="164" fontId="9" fillId="0" borderId="4" xfId="0" applyFont="1" applyBorder="1" applyAlignment="1">
      <alignment wrapText="1"/>
    </xf>
    <xf numFmtId="164" fontId="7" fillId="0" borderId="4" xfId="0" applyFont="1" applyBorder="1" applyAlignment="1">
      <alignment horizontal="center"/>
    </xf>
    <xf numFmtId="164" fontId="7" fillId="2" borderId="4" xfId="0" applyFont="1" applyFill="1" applyBorder="1" applyAlignment="1">
      <alignment horizontal="center" vertical="center" wrapText="1"/>
    </xf>
    <xf numFmtId="164" fontId="7" fillId="5" borderId="4" xfId="0" applyFont="1" applyFill="1" applyBorder="1" applyAlignment="1">
      <alignment horizontal="center" vertical="center" wrapText="1"/>
    </xf>
    <xf numFmtId="164" fontId="7" fillId="3" borderId="4" xfId="0" applyFont="1" applyFill="1" applyBorder="1" applyAlignment="1">
      <alignment horizontal="center" vertical="center" wrapText="1"/>
    </xf>
    <xf numFmtId="164" fontId="7" fillId="6" borderId="4" xfId="0" applyFont="1" applyFill="1" applyBorder="1" applyAlignment="1">
      <alignment horizontal="center" vertical="center" wrapText="1"/>
    </xf>
    <xf numFmtId="164" fontId="7" fillId="4" borderId="4" xfId="0" applyFont="1" applyFill="1" applyBorder="1" applyAlignment="1">
      <alignment horizontal="center" vertical="center" wrapText="1"/>
    </xf>
    <xf numFmtId="164" fontId="7" fillId="7" borderId="4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2" fillId="8" borderId="4" xfId="0" applyFont="1" applyFill="1" applyBorder="1" applyAlignment="1">
      <alignment horizontal="center"/>
    </xf>
    <xf numFmtId="164" fontId="8" fillId="0" borderId="4" xfId="0" applyFont="1" applyBorder="1" applyAlignment="1">
      <alignment vertical="center"/>
    </xf>
    <xf numFmtId="164" fontId="10" fillId="0" borderId="4" xfId="0" applyFont="1" applyBorder="1" applyAlignment="1">
      <alignment horizontal="left" vertical="center" wrapText="1"/>
    </xf>
    <xf numFmtId="164" fontId="8" fillId="0" borderId="4" xfId="0" applyFont="1" applyBorder="1" applyAlignment="1">
      <alignment horizontal="center" vertical="center"/>
    </xf>
    <xf numFmtId="164" fontId="10" fillId="0" borderId="4" xfId="0" applyFont="1" applyBorder="1" applyAlignment="1">
      <alignment horizontal="left" wrapText="1"/>
    </xf>
    <xf numFmtId="164" fontId="9" fillId="0" borderId="4" xfId="0" applyFont="1" applyBorder="1" applyAlignment="1">
      <alignment horizontal="left" wrapText="1"/>
    </xf>
    <xf numFmtId="164" fontId="8" fillId="0" borderId="4" xfId="0" applyFont="1" applyBorder="1" applyAlignment="1">
      <alignment horizontal="center"/>
    </xf>
    <xf numFmtId="164" fontId="9" fillId="0" borderId="4" xfId="0" applyFont="1" applyBorder="1" applyAlignment="1">
      <alignment horizontal="left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0" borderId="6" xfId="0" applyFont="1" applyBorder="1" applyAlignment="1">
      <alignment horizontal="left" vertical="center" wrapText="1"/>
    </xf>
    <xf numFmtId="164" fontId="7" fillId="9" borderId="4" xfId="0" applyFont="1" applyFill="1" applyBorder="1" applyAlignment="1">
      <alignment horizontal="center" vertical="center" wrapText="1"/>
    </xf>
    <xf numFmtId="164" fontId="7" fillId="8" borderId="4" xfId="0" applyFont="1" applyFill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/>
    </xf>
    <xf numFmtId="164" fontId="2" fillId="0" borderId="4" xfId="0" applyFont="1" applyBorder="1" applyAlignment="1">
      <alignment/>
    </xf>
    <xf numFmtId="164" fontId="3" fillId="0" borderId="4" xfId="0" applyFont="1" applyBorder="1" applyAlignment="1">
      <alignment wrapText="1"/>
    </xf>
    <xf numFmtId="164" fontId="4" fillId="0" borderId="4" xfId="0" applyFont="1" applyBorder="1" applyAlignment="1">
      <alignment horizontal="center" vertical="center" wrapText="1"/>
    </xf>
    <xf numFmtId="164" fontId="2" fillId="10" borderId="4" xfId="0" applyFont="1" applyFill="1" applyBorder="1" applyAlignment="1">
      <alignment horizontal="center" vertical="center" wrapText="1"/>
    </xf>
    <xf numFmtId="164" fontId="2" fillId="3" borderId="4" xfId="0" applyFont="1" applyFill="1" applyBorder="1" applyAlignment="1">
      <alignment horizontal="center" vertical="center" wrapText="1"/>
    </xf>
    <xf numFmtId="164" fontId="2" fillId="9" borderId="4" xfId="0" applyFont="1" applyFill="1" applyBorder="1" applyAlignment="1">
      <alignment horizontal="center" vertical="center" wrapText="1"/>
    </xf>
    <xf numFmtId="164" fontId="2" fillId="11" borderId="4" xfId="0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horizontal="center"/>
    </xf>
    <xf numFmtId="164" fontId="4" fillId="10" borderId="4" xfId="0" applyFont="1" applyFill="1" applyBorder="1" applyAlignment="1">
      <alignment horizontal="center" vertical="center" wrapText="1"/>
    </xf>
    <xf numFmtId="164" fontId="4" fillId="9" borderId="4" xfId="0" applyFont="1" applyFill="1" applyBorder="1" applyAlignment="1">
      <alignment horizontal="center" vertical="center" wrapText="1"/>
    </xf>
    <xf numFmtId="164" fontId="4" fillId="11" borderId="4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5" borderId="4" xfId="0" applyFont="1" applyFill="1" applyBorder="1" applyAlignment="1">
      <alignment horizontal="center" vertical="center" wrapText="1"/>
    </xf>
    <xf numFmtId="164" fontId="2" fillId="6" borderId="4" xfId="0" applyFont="1" applyFill="1" applyBorder="1" applyAlignment="1">
      <alignment horizontal="center" vertical="center" wrapText="1"/>
    </xf>
    <xf numFmtId="164" fontId="2" fillId="4" borderId="4" xfId="0" applyFont="1" applyFill="1" applyBorder="1" applyAlignment="1">
      <alignment horizontal="center" vertical="center" wrapText="1"/>
    </xf>
    <xf numFmtId="164" fontId="2" fillId="7" borderId="4" xfId="0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horizontal="left" vertical="center" wrapText="1"/>
    </xf>
    <xf numFmtId="164" fontId="10" fillId="0" borderId="0" xfId="0" applyFont="1" applyAlignment="1">
      <alignment/>
    </xf>
    <xf numFmtId="164" fontId="11" fillId="0" borderId="0" xfId="0" applyFont="1" applyBorder="1" applyAlignment="1">
      <alignment horizontal="left" wrapText="1"/>
    </xf>
    <xf numFmtId="164" fontId="10" fillId="0" borderId="0" xfId="0" applyFont="1" applyAlignment="1">
      <alignment horizontal="center" vertical="center" wrapText="1"/>
    </xf>
    <xf numFmtId="164" fontId="12" fillId="0" borderId="0" xfId="0" applyFont="1" applyAlignment="1">
      <alignment/>
    </xf>
    <xf numFmtId="164" fontId="11" fillId="0" borderId="0" xfId="0" applyFont="1" applyAlignment="1">
      <alignment horizontal="center" vertical="center" wrapText="1"/>
    </xf>
    <xf numFmtId="164" fontId="14" fillId="0" borderId="0" xfId="0" applyFont="1" applyAlignment="1">
      <alignment/>
    </xf>
    <xf numFmtId="164" fontId="15" fillId="0" borderId="0" xfId="0" applyFont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4" fontId="17" fillId="0" borderId="0" xfId="0" applyFont="1" applyBorder="1" applyAlignment="1">
      <alignment horizontal="center"/>
    </xf>
    <xf numFmtId="164" fontId="0" fillId="12" borderId="4" xfId="0" applyFont="1" applyFill="1" applyBorder="1" applyAlignment="1">
      <alignment horizontal="center"/>
    </xf>
    <xf numFmtId="164" fontId="0" fillId="4" borderId="4" xfId="0" applyFont="1" applyFill="1" applyBorder="1" applyAlignment="1">
      <alignment horizontal="center"/>
    </xf>
    <xf numFmtId="164" fontId="0" fillId="0" borderId="4" xfId="0" applyBorder="1" applyAlignment="1">
      <alignment horizontal="center"/>
    </xf>
    <xf numFmtId="164" fontId="18" fillId="11" borderId="4" xfId="0" applyFont="1" applyFill="1" applyBorder="1" applyAlignment="1">
      <alignment horizontal="center" wrapText="1"/>
    </xf>
    <xf numFmtId="164" fontId="18" fillId="0" borderId="0" xfId="0" applyFont="1" applyAlignment="1">
      <alignment horizontal="center" wrapText="1"/>
    </xf>
    <xf numFmtId="164" fontId="0" fillId="0" borderId="4" xfId="0" applyBorder="1" applyAlignment="1">
      <alignment horizontal="center" vertical="center"/>
    </xf>
    <xf numFmtId="164" fontId="19" fillId="0" borderId="4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zoomScale="75" zoomScaleNormal="75" zoomScaleSheetLayoutView="75" workbookViewId="0" topLeftCell="A41">
      <selection activeCell="I31" sqref="I31"/>
    </sheetView>
  </sheetViews>
  <sheetFormatPr defaultColWidth="9.140625" defaultRowHeight="15"/>
  <cols>
    <col min="1" max="1" width="3.140625" style="1" customWidth="1"/>
    <col min="2" max="2" width="21.140625" style="2" customWidth="1"/>
    <col min="3" max="3" width="6.421875" style="3" customWidth="1"/>
    <col min="4" max="4" width="7.421875" style="4" customWidth="1"/>
    <col min="5" max="5" width="5.8515625" style="3" customWidth="1"/>
    <col min="6" max="6" width="6.421875" style="3" customWidth="1"/>
    <col min="7" max="7" width="5.00390625" style="3" customWidth="1"/>
    <col min="8" max="8" width="5.421875" style="3" customWidth="1"/>
    <col min="9" max="9" width="4.7109375" style="3" customWidth="1"/>
    <col min="10" max="10" width="4.57421875" style="3" customWidth="1"/>
    <col min="11" max="12" width="4.7109375" style="3" customWidth="1"/>
    <col min="13" max="14" width="4.8515625" style="3" customWidth="1"/>
    <col min="15" max="16" width="4.57421875" style="3" customWidth="1"/>
    <col min="17" max="17" width="4.7109375" style="3" customWidth="1"/>
    <col min="18" max="18" width="4.8515625" style="3" customWidth="1"/>
    <col min="19" max="19" width="4.7109375" style="3" customWidth="1"/>
    <col min="20" max="21" width="4.8515625" style="3" customWidth="1"/>
    <col min="22" max="22" width="4.57421875" style="3" customWidth="1"/>
    <col min="23" max="23" width="5.140625" style="3" customWidth="1"/>
    <col min="24" max="24" width="4.8515625" style="3" customWidth="1"/>
    <col min="25" max="25" width="5.00390625" style="3" customWidth="1"/>
    <col min="26" max="28" width="4.8515625" style="3" customWidth="1"/>
    <col min="29" max="29" width="4.7109375" style="3" customWidth="1"/>
    <col min="30" max="30" width="4.8515625" style="3" customWidth="1"/>
    <col min="31" max="31" width="4.7109375" style="3" customWidth="1"/>
    <col min="32" max="32" width="5.28125" style="3" customWidth="1"/>
    <col min="33" max="33" width="4.8515625" style="3" customWidth="1"/>
    <col min="34" max="34" width="5.7109375" style="3" customWidth="1"/>
    <col min="35" max="35" width="5.140625" style="3" customWidth="1"/>
    <col min="36" max="36" width="4.8515625" style="3" customWidth="1"/>
    <col min="37" max="37" width="7.140625" style="3" customWidth="1"/>
    <col min="38" max="38" width="8.57421875" style="3" customWidth="1"/>
    <col min="39" max="39" width="5.7109375" style="3" customWidth="1"/>
    <col min="40" max="16384" width="9.140625" style="1" customWidth="1"/>
  </cols>
  <sheetData>
    <row r="1" spans="1:39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ht="15">
      <c r="B2" s="6" t="s">
        <v>1</v>
      </c>
    </row>
    <row r="3" spans="2:39" ht="15.75" customHeight="1">
      <c r="B3" s="7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AA3" s="9" t="s">
        <v>3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ht="15.75">
      <c r="D4" s="10" t="s">
        <v>4</v>
      </c>
    </row>
    <row r="5" spans="1:39" ht="15" customHeight="1">
      <c r="A5" s="11"/>
      <c r="B5" s="11"/>
      <c r="C5" s="11"/>
      <c r="D5" s="11"/>
      <c r="E5" s="11"/>
      <c r="F5" s="11"/>
      <c r="G5" s="12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ht="30" customHeight="1">
      <c r="A6" s="13" t="s">
        <v>6</v>
      </c>
      <c r="B6" s="14" t="s">
        <v>7</v>
      </c>
      <c r="C6" s="14" t="s">
        <v>8</v>
      </c>
      <c r="D6" s="15" t="s">
        <v>9</v>
      </c>
      <c r="E6" s="15"/>
      <c r="F6" s="15"/>
      <c r="G6" s="16" t="s">
        <v>10</v>
      </c>
      <c r="H6" s="16"/>
      <c r="I6" s="16"/>
      <c r="J6" s="16"/>
      <c r="K6" s="16"/>
      <c r="L6" s="16"/>
      <c r="M6" s="16"/>
      <c r="N6" s="16"/>
      <c r="O6" s="16"/>
      <c r="P6" s="1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17"/>
      <c r="AA6" s="18" t="s">
        <v>12</v>
      </c>
      <c r="AB6" s="18"/>
      <c r="AC6" s="18"/>
      <c r="AD6" s="18"/>
      <c r="AE6" s="18"/>
      <c r="AF6" s="18"/>
      <c r="AG6" s="18"/>
      <c r="AH6" s="18"/>
      <c r="AI6" s="18"/>
      <c r="AJ6" s="18"/>
      <c r="AK6" s="14" t="s">
        <v>13</v>
      </c>
      <c r="AL6" s="14" t="s">
        <v>14</v>
      </c>
      <c r="AM6" s="19"/>
    </row>
    <row r="7" spans="1:39" s="23" customFormat="1" ht="22.5" customHeight="1">
      <c r="A7" s="13"/>
      <c r="B7" s="14"/>
      <c r="C7" s="14"/>
      <c r="D7" s="15"/>
      <c r="E7" s="15"/>
      <c r="F7" s="15"/>
      <c r="G7" s="16" t="s">
        <v>15</v>
      </c>
      <c r="H7" s="16"/>
      <c r="I7" s="16"/>
      <c r="J7" s="16"/>
      <c r="K7" s="16"/>
      <c r="L7" s="20" t="s">
        <v>16</v>
      </c>
      <c r="M7" s="20"/>
      <c r="N7" s="20"/>
      <c r="O7" s="20"/>
      <c r="P7" s="20"/>
      <c r="Q7" s="17" t="s">
        <v>17</v>
      </c>
      <c r="R7" s="17"/>
      <c r="S7" s="17"/>
      <c r="T7" s="17"/>
      <c r="U7" s="17"/>
      <c r="V7" s="21" t="s">
        <v>18</v>
      </c>
      <c r="W7" s="21"/>
      <c r="X7" s="21"/>
      <c r="Y7" s="21"/>
      <c r="Z7" s="21"/>
      <c r="AA7" s="18" t="s">
        <v>19</v>
      </c>
      <c r="AB7" s="18"/>
      <c r="AC7" s="18"/>
      <c r="AD7" s="18"/>
      <c r="AE7" s="18"/>
      <c r="AF7" s="22" t="s">
        <v>20</v>
      </c>
      <c r="AG7" s="22"/>
      <c r="AH7" s="22"/>
      <c r="AI7" s="22"/>
      <c r="AJ7" s="22"/>
      <c r="AK7" s="14"/>
      <c r="AL7" s="14"/>
      <c r="AM7" s="19"/>
    </row>
    <row r="8" spans="1:39" s="23" customFormat="1" ht="15.75">
      <c r="A8" s="13"/>
      <c r="B8" s="14"/>
      <c r="C8" s="14"/>
      <c r="D8" s="24" t="s">
        <v>21</v>
      </c>
      <c r="E8" s="24" t="s">
        <v>22</v>
      </c>
      <c r="F8" s="24" t="s">
        <v>23</v>
      </c>
      <c r="G8" s="25" t="s">
        <v>24</v>
      </c>
      <c r="H8" s="25" t="s">
        <v>25</v>
      </c>
      <c r="I8" s="25" t="s">
        <v>26</v>
      </c>
      <c r="J8" s="25" t="s">
        <v>27</v>
      </c>
      <c r="K8" s="25" t="s">
        <v>28</v>
      </c>
      <c r="L8" s="26" t="s">
        <v>24</v>
      </c>
      <c r="M8" s="26" t="s">
        <v>25</v>
      </c>
      <c r="N8" s="26" t="s">
        <v>26</v>
      </c>
      <c r="O8" s="26" t="s">
        <v>27</v>
      </c>
      <c r="P8" s="26" t="s">
        <v>28</v>
      </c>
      <c r="Q8" s="27" t="s">
        <v>24</v>
      </c>
      <c r="R8" s="27" t="s">
        <v>25</v>
      </c>
      <c r="S8" s="27" t="s">
        <v>26</v>
      </c>
      <c r="T8" s="27" t="s">
        <v>27</v>
      </c>
      <c r="U8" s="27" t="s">
        <v>28</v>
      </c>
      <c r="V8" s="28" t="s">
        <v>24</v>
      </c>
      <c r="W8" s="28" t="s">
        <v>25</v>
      </c>
      <c r="X8" s="28" t="s">
        <v>26</v>
      </c>
      <c r="Y8" s="28" t="s">
        <v>27</v>
      </c>
      <c r="Z8" s="28" t="s">
        <v>28</v>
      </c>
      <c r="AA8" s="29" t="s">
        <v>24</v>
      </c>
      <c r="AB8" s="29" t="s">
        <v>25</v>
      </c>
      <c r="AC8" s="29" t="s">
        <v>26</v>
      </c>
      <c r="AD8" s="29" t="s">
        <v>27</v>
      </c>
      <c r="AE8" s="29" t="s">
        <v>28</v>
      </c>
      <c r="AF8" s="30" t="s">
        <v>24</v>
      </c>
      <c r="AG8" s="30" t="s">
        <v>25</v>
      </c>
      <c r="AH8" s="30" t="s">
        <v>26</v>
      </c>
      <c r="AI8" s="30" t="s">
        <v>27</v>
      </c>
      <c r="AJ8" s="30" t="s">
        <v>28</v>
      </c>
      <c r="AK8" s="14"/>
      <c r="AL8" s="14"/>
      <c r="AM8" s="19"/>
    </row>
    <row r="9" spans="1:39" ht="15">
      <c r="A9" s="31" t="s">
        <v>29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39" ht="15">
      <c r="A10" s="32" t="s">
        <v>30</v>
      </c>
      <c r="B10" s="33" t="s">
        <v>31</v>
      </c>
      <c r="C10" s="34"/>
      <c r="D10" s="35"/>
      <c r="E10" s="34"/>
      <c r="F10" s="34">
        <v>4.6</v>
      </c>
      <c r="G10" s="36"/>
      <c r="H10" s="36"/>
      <c r="I10" s="36"/>
      <c r="J10" s="36"/>
      <c r="K10" s="36"/>
      <c r="L10" s="37"/>
      <c r="M10" s="37"/>
      <c r="N10" s="37"/>
      <c r="O10" s="37"/>
      <c r="P10" s="37"/>
      <c r="Q10" s="38"/>
      <c r="R10" s="38"/>
      <c r="S10" s="38"/>
      <c r="T10" s="38"/>
      <c r="U10" s="38"/>
      <c r="V10" s="39">
        <v>30</v>
      </c>
      <c r="W10" s="39"/>
      <c r="X10" s="39"/>
      <c r="Y10" s="39"/>
      <c r="Z10" s="39">
        <v>2</v>
      </c>
      <c r="AA10" s="40"/>
      <c r="AB10" s="40"/>
      <c r="AC10" s="40"/>
      <c r="AD10" s="40"/>
      <c r="AE10" s="40"/>
      <c r="AF10" s="41">
        <v>30</v>
      </c>
      <c r="AG10" s="41"/>
      <c r="AH10" s="41"/>
      <c r="AI10" s="41"/>
      <c r="AJ10" s="41">
        <v>2</v>
      </c>
      <c r="AK10" s="34">
        <f aca="true" t="shared" si="0" ref="AK10:AK11">G10+H10+I10+J10+L10+M10+O10+N10+Q10+R10+S10+T10+V10+W10+X10+Y10+AA10+AB10+AC10+AD10+AF10+AG10+AH10+AI10</f>
        <v>60</v>
      </c>
      <c r="AL10" s="34">
        <v>4</v>
      </c>
      <c r="AM10" s="34"/>
    </row>
    <row r="11" spans="1:39" ht="15">
      <c r="A11" s="32" t="s">
        <v>32</v>
      </c>
      <c r="B11" s="42" t="s">
        <v>33</v>
      </c>
      <c r="C11" s="34"/>
      <c r="D11" s="35"/>
      <c r="E11" s="34"/>
      <c r="F11" s="34">
        <v>2</v>
      </c>
      <c r="G11" s="36"/>
      <c r="H11" s="36"/>
      <c r="I11" s="36"/>
      <c r="J11" s="36"/>
      <c r="K11" s="36"/>
      <c r="L11" s="37"/>
      <c r="M11" s="37"/>
      <c r="N11" s="37">
        <v>30</v>
      </c>
      <c r="O11" s="37"/>
      <c r="P11" s="37">
        <v>1</v>
      </c>
      <c r="Q11" s="38"/>
      <c r="R11" s="38"/>
      <c r="S11" s="38"/>
      <c r="T11" s="38"/>
      <c r="U11" s="38"/>
      <c r="V11" s="39"/>
      <c r="W11" s="39"/>
      <c r="X11" s="39"/>
      <c r="Y11" s="39"/>
      <c r="Z11" s="39"/>
      <c r="AA11" s="40"/>
      <c r="AB11" s="40"/>
      <c r="AC11" s="40"/>
      <c r="AD11" s="40"/>
      <c r="AE11" s="40"/>
      <c r="AF11" s="41"/>
      <c r="AG11" s="41"/>
      <c r="AH11" s="41"/>
      <c r="AI11" s="41"/>
      <c r="AJ11" s="41"/>
      <c r="AK11" s="34">
        <f t="shared" si="0"/>
        <v>30</v>
      </c>
      <c r="AL11" s="34">
        <f>K11+P11+U11+Z11+AE11+AJ11</f>
        <v>1</v>
      </c>
      <c r="AM11" s="34"/>
    </row>
    <row r="12" spans="1:39" s="50" customFormat="1" ht="15">
      <c r="A12" s="43" t="s">
        <v>34</v>
      </c>
      <c r="B12" s="43"/>
      <c r="C12" s="35"/>
      <c r="D12" s="35"/>
      <c r="E12" s="35"/>
      <c r="F12" s="35"/>
      <c r="G12" s="44">
        <f>SUM(G10:G11)</f>
        <v>0</v>
      </c>
      <c r="H12" s="44">
        <f>SUM(H10:H11)</f>
        <v>0</v>
      </c>
      <c r="I12" s="44">
        <f>SUM(I10:I11)</f>
        <v>0</v>
      </c>
      <c r="J12" s="44">
        <f>SUM(J10:J11)</f>
        <v>0</v>
      </c>
      <c r="K12" s="44">
        <f>SUM(K10:K11)</f>
        <v>0</v>
      </c>
      <c r="L12" s="45">
        <f>SUM(L10:L11)</f>
        <v>0</v>
      </c>
      <c r="M12" s="45">
        <f>SUM(M10:M11)</f>
        <v>0</v>
      </c>
      <c r="N12" s="45">
        <f>SUM(N10:N11)</f>
        <v>30</v>
      </c>
      <c r="O12" s="45">
        <f>SUM(O10:O11)</f>
        <v>0</v>
      </c>
      <c r="P12" s="45">
        <f>SUM(P10:P11)</f>
        <v>1</v>
      </c>
      <c r="Q12" s="46">
        <f>SUM(Q10:Q11)</f>
        <v>0</v>
      </c>
      <c r="R12" s="46">
        <f>SUM(R10:R11)</f>
        <v>0</v>
      </c>
      <c r="S12" s="46">
        <f>SUM(S10:S11)</f>
        <v>0</v>
      </c>
      <c r="T12" s="46">
        <f>SUM(T10:T11)</f>
        <v>0</v>
      </c>
      <c r="U12" s="46">
        <f>SUM(U10:U11)</f>
        <v>0</v>
      </c>
      <c r="V12" s="47">
        <f>SUM(V10:V11)</f>
        <v>30</v>
      </c>
      <c r="W12" s="47">
        <f>SUM(W10:W11)</f>
        <v>0</v>
      </c>
      <c r="X12" s="47">
        <f>SUM(X10:X11)</f>
        <v>0</v>
      </c>
      <c r="Y12" s="47">
        <f>SUM(Y10:Y11)</f>
        <v>0</v>
      </c>
      <c r="Z12" s="47">
        <f>SUM(Z10:Z11)</f>
        <v>2</v>
      </c>
      <c r="AA12" s="48">
        <f>SUM(AA10:AA11)</f>
        <v>0</v>
      </c>
      <c r="AB12" s="48">
        <f>SUM(AB10:AB11)</f>
        <v>0</v>
      </c>
      <c r="AC12" s="48">
        <f>SUM(AC10:AC11)</f>
        <v>0</v>
      </c>
      <c r="AD12" s="48">
        <f>SUM(AD10:AD11)</f>
        <v>0</v>
      </c>
      <c r="AE12" s="48">
        <f>SUM(AE10:AE11)</f>
        <v>0</v>
      </c>
      <c r="AF12" s="49">
        <f>SUM(AF10:AF11)</f>
        <v>30</v>
      </c>
      <c r="AG12" s="49">
        <f>SUM(AG10:AG11)</f>
        <v>0</v>
      </c>
      <c r="AH12" s="49">
        <f>SUM(AH10:AH11)</f>
        <v>0</v>
      </c>
      <c r="AI12" s="49">
        <f>SUM(AI10:AI11)</f>
        <v>0</v>
      </c>
      <c r="AJ12" s="49">
        <f>SUM(AJ10:AJ11)</f>
        <v>2</v>
      </c>
      <c r="AK12" s="35">
        <f>SUM(AK10:AK11)</f>
        <v>90</v>
      </c>
      <c r="AL12" s="35">
        <f>SUM(AL10:AL11)</f>
        <v>5</v>
      </c>
      <c r="AM12" s="35"/>
    </row>
    <row r="13" spans="1:39" ht="15">
      <c r="A13" s="51" t="s">
        <v>35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1:39" ht="38.25" customHeight="1">
      <c r="A14" s="52" t="s">
        <v>36</v>
      </c>
      <c r="B14" s="53" t="s">
        <v>37</v>
      </c>
      <c r="C14" s="34"/>
      <c r="D14" s="34" t="s">
        <v>38</v>
      </c>
      <c r="E14" s="34" t="s">
        <v>39</v>
      </c>
      <c r="F14" s="34" t="s">
        <v>38</v>
      </c>
      <c r="G14" s="36"/>
      <c r="H14" s="36"/>
      <c r="I14" s="36">
        <v>150</v>
      </c>
      <c r="J14" s="36"/>
      <c r="K14" s="36">
        <v>10</v>
      </c>
      <c r="L14" s="37"/>
      <c r="M14" s="37"/>
      <c r="N14" s="37">
        <v>150</v>
      </c>
      <c r="O14" s="37"/>
      <c r="P14" s="37">
        <v>11</v>
      </c>
      <c r="Q14" s="38"/>
      <c r="R14" s="38"/>
      <c r="S14" s="38">
        <v>150</v>
      </c>
      <c r="T14" s="38"/>
      <c r="U14" s="38">
        <v>10</v>
      </c>
      <c r="V14" s="39"/>
      <c r="W14" s="39"/>
      <c r="X14" s="39">
        <v>120</v>
      </c>
      <c r="Y14" s="39"/>
      <c r="Z14" s="39">
        <v>9</v>
      </c>
      <c r="AA14" s="40"/>
      <c r="AB14" s="40"/>
      <c r="AC14" s="40">
        <v>60</v>
      </c>
      <c r="AD14" s="40"/>
      <c r="AE14" s="40">
        <v>6</v>
      </c>
      <c r="AF14" s="41"/>
      <c r="AG14" s="41"/>
      <c r="AH14" s="41">
        <v>60</v>
      </c>
      <c r="AI14" s="41"/>
      <c r="AJ14" s="41">
        <v>6</v>
      </c>
      <c r="AK14" s="34">
        <f aca="true" t="shared" si="1" ref="AK14:AK37">G14+H14+I14+J14+L14+M14+O14+N14+Q14+R14+S14+T14+V14+W14+X14+Y14+AA14+AB14+AC14+AD14+AF14+AG14+AH14+AI14</f>
        <v>690</v>
      </c>
      <c r="AL14" s="34">
        <f aca="true" t="shared" si="2" ref="AL14:AL24">K14+P14+U14+Z14+AE14+AJ14</f>
        <v>52</v>
      </c>
      <c r="AM14" s="34"/>
    </row>
    <row r="15" spans="1:39" ht="15" customHeight="1">
      <c r="A15" s="54" t="s">
        <v>40</v>
      </c>
      <c r="B15" s="53" t="s">
        <v>41</v>
      </c>
      <c r="C15" s="34"/>
      <c r="D15" s="34">
        <v>1</v>
      </c>
      <c r="E15" s="35"/>
      <c r="F15" s="34">
        <v>1</v>
      </c>
      <c r="G15" s="36">
        <v>30</v>
      </c>
      <c r="H15" s="36"/>
      <c r="I15" s="36"/>
      <c r="J15" s="36"/>
      <c r="K15" s="36">
        <v>2</v>
      </c>
      <c r="L15" s="37"/>
      <c r="M15" s="37"/>
      <c r="N15" s="37"/>
      <c r="O15" s="37"/>
      <c r="P15" s="37"/>
      <c r="Q15" s="38"/>
      <c r="R15" s="38"/>
      <c r="S15" s="38"/>
      <c r="T15" s="38"/>
      <c r="U15" s="38"/>
      <c r="V15" s="39"/>
      <c r="W15" s="39"/>
      <c r="X15" s="39"/>
      <c r="Y15" s="39"/>
      <c r="Z15" s="39"/>
      <c r="AA15" s="40"/>
      <c r="AB15" s="40"/>
      <c r="AC15" s="40"/>
      <c r="AD15" s="40"/>
      <c r="AE15" s="40"/>
      <c r="AF15" s="41"/>
      <c r="AG15" s="41"/>
      <c r="AH15" s="41"/>
      <c r="AI15" s="41"/>
      <c r="AJ15" s="41"/>
      <c r="AK15" s="34">
        <f t="shared" si="1"/>
        <v>30</v>
      </c>
      <c r="AL15" s="34">
        <f t="shared" si="2"/>
        <v>2</v>
      </c>
      <c r="AM15" s="34"/>
    </row>
    <row r="16" spans="1:39" ht="15">
      <c r="A16" s="54"/>
      <c r="B16" s="53"/>
      <c r="C16" s="34"/>
      <c r="D16" s="34"/>
      <c r="E16" s="35"/>
      <c r="F16" s="35">
        <v>1</v>
      </c>
      <c r="G16" s="36"/>
      <c r="H16" s="36"/>
      <c r="I16" s="36">
        <v>30</v>
      </c>
      <c r="J16" s="36"/>
      <c r="K16" s="36">
        <v>3</v>
      </c>
      <c r="L16" s="37"/>
      <c r="M16" s="37"/>
      <c r="N16" s="37"/>
      <c r="O16" s="37"/>
      <c r="P16" s="37"/>
      <c r="Q16" s="38"/>
      <c r="R16" s="38"/>
      <c r="S16" s="38"/>
      <c r="T16" s="38"/>
      <c r="U16" s="38"/>
      <c r="V16" s="39"/>
      <c r="W16" s="39"/>
      <c r="X16" s="39"/>
      <c r="Y16" s="39"/>
      <c r="Z16" s="39"/>
      <c r="AA16" s="40"/>
      <c r="AB16" s="40"/>
      <c r="AC16" s="40"/>
      <c r="AD16" s="40"/>
      <c r="AE16" s="40"/>
      <c r="AF16" s="41"/>
      <c r="AG16" s="41"/>
      <c r="AH16" s="41"/>
      <c r="AI16" s="41"/>
      <c r="AJ16" s="41"/>
      <c r="AK16" s="34">
        <f t="shared" si="1"/>
        <v>30</v>
      </c>
      <c r="AL16" s="34">
        <f t="shared" si="2"/>
        <v>3</v>
      </c>
      <c r="AM16" s="34"/>
    </row>
    <row r="17" spans="1:39" ht="26.25">
      <c r="A17" s="32" t="s">
        <v>42</v>
      </c>
      <c r="B17" s="55" t="s">
        <v>43</v>
      </c>
      <c r="C17" s="34"/>
      <c r="D17" s="34">
        <v>1</v>
      </c>
      <c r="E17" s="35"/>
      <c r="F17" s="34"/>
      <c r="G17" s="36"/>
      <c r="H17" s="36"/>
      <c r="I17" s="36">
        <v>30</v>
      </c>
      <c r="J17" s="36"/>
      <c r="K17" s="36">
        <v>3</v>
      </c>
      <c r="L17" s="37"/>
      <c r="M17" s="37"/>
      <c r="N17" s="37"/>
      <c r="O17" s="37"/>
      <c r="P17" s="37"/>
      <c r="Q17" s="38"/>
      <c r="R17" s="38"/>
      <c r="S17" s="38"/>
      <c r="T17" s="38"/>
      <c r="U17" s="38"/>
      <c r="V17" s="39"/>
      <c r="W17" s="39"/>
      <c r="X17" s="39"/>
      <c r="Y17" s="39"/>
      <c r="Z17" s="39"/>
      <c r="AA17" s="40"/>
      <c r="AB17" s="40"/>
      <c r="AC17" s="40"/>
      <c r="AD17" s="40"/>
      <c r="AE17" s="40"/>
      <c r="AF17" s="41"/>
      <c r="AG17" s="41"/>
      <c r="AH17" s="41"/>
      <c r="AI17" s="41"/>
      <c r="AJ17" s="41"/>
      <c r="AK17" s="34">
        <f t="shared" si="1"/>
        <v>30</v>
      </c>
      <c r="AL17" s="34">
        <f t="shared" si="2"/>
        <v>3</v>
      </c>
      <c r="AM17" s="34"/>
    </row>
    <row r="18" spans="1:39" ht="26.25">
      <c r="A18" s="32" t="s">
        <v>44</v>
      </c>
      <c r="B18" s="56" t="s">
        <v>45</v>
      </c>
      <c r="C18" s="34"/>
      <c r="D18" s="34">
        <v>4</v>
      </c>
      <c r="E18" s="34">
        <v>2</v>
      </c>
      <c r="F18" s="34">
        <v>1.3</v>
      </c>
      <c r="G18" s="36"/>
      <c r="H18" s="36"/>
      <c r="I18" s="36">
        <v>30</v>
      </c>
      <c r="J18" s="36"/>
      <c r="K18" s="36">
        <v>2</v>
      </c>
      <c r="L18" s="37"/>
      <c r="M18" s="37"/>
      <c r="N18" s="37">
        <v>30</v>
      </c>
      <c r="O18" s="37"/>
      <c r="P18" s="37">
        <v>2</v>
      </c>
      <c r="Q18" s="38"/>
      <c r="R18" s="38"/>
      <c r="S18" s="38">
        <v>30</v>
      </c>
      <c r="T18" s="38"/>
      <c r="U18" s="38">
        <v>2</v>
      </c>
      <c r="V18" s="39"/>
      <c r="W18" s="39"/>
      <c r="X18" s="39">
        <v>30</v>
      </c>
      <c r="Y18" s="39"/>
      <c r="Z18" s="39">
        <v>2</v>
      </c>
      <c r="AA18" s="40"/>
      <c r="AB18" s="40"/>
      <c r="AC18" s="40"/>
      <c r="AD18" s="40"/>
      <c r="AE18" s="40"/>
      <c r="AF18" s="41"/>
      <c r="AG18" s="41"/>
      <c r="AH18" s="41"/>
      <c r="AI18" s="41"/>
      <c r="AJ18" s="41"/>
      <c r="AK18" s="34">
        <f t="shared" si="1"/>
        <v>120</v>
      </c>
      <c r="AL18" s="34">
        <f t="shared" si="2"/>
        <v>8</v>
      </c>
      <c r="AM18" s="34"/>
    </row>
    <row r="19" spans="1:39" ht="26.25">
      <c r="A19" s="32" t="s">
        <v>46</v>
      </c>
      <c r="B19" s="55" t="s">
        <v>47</v>
      </c>
      <c r="C19" s="34"/>
      <c r="D19" s="34">
        <v>1</v>
      </c>
      <c r="E19" s="34"/>
      <c r="F19" s="34"/>
      <c r="G19" s="36">
        <v>30</v>
      </c>
      <c r="H19" s="36"/>
      <c r="I19" s="36"/>
      <c r="J19" s="36"/>
      <c r="K19" s="36">
        <v>3</v>
      </c>
      <c r="L19" s="37"/>
      <c r="M19" s="37"/>
      <c r="N19" s="37"/>
      <c r="O19" s="37"/>
      <c r="P19" s="37"/>
      <c r="Q19" s="38"/>
      <c r="R19" s="38"/>
      <c r="S19" s="38"/>
      <c r="T19" s="38"/>
      <c r="U19" s="38"/>
      <c r="V19" s="39"/>
      <c r="W19" s="39"/>
      <c r="X19" s="39"/>
      <c r="Y19" s="39"/>
      <c r="Z19" s="39"/>
      <c r="AA19" s="40"/>
      <c r="AB19" s="40"/>
      <c r="AC19" s="40"/>
      <c r="AD19" s="40"/>
      <c r="AE19" s="40"/>
      <c r="AF19" s="41"/>
      <c r="AG19" s="41"/>
      <c r="AH19" s="41"/>
      <c r="AI19" s="41"/>
      <c r="AJ19" s="41"/>
      <c r="AK19" s="34">
        <f t="shared" si="1"/>
        <v>30</v>
      </c>
      <c r="AL19" s="34">
        <f t="shared" si="2"/>
        <v>3</v>
      </c>
      <c r="AM19" s="34"/>
    </row>
    <row r="20" spans="1:39" ht="26.25">
      <c r="A20" s="32" t="s">
        <v>48</v>
      </c>
      <c r="B20" s="55" t="s">
        <v>49</v>
      </c>
      <c r="C20" s="34"/>
      <c r="D20" s="34"/>
      <c r="E20" s="34">
        <v>1</v>
      </c>
      <c r="F20" s="34"/>
      <c r="G20" s="36"/>
      <c r="H20" s="36"/>
      <c r="I20" s="36">
        <v>30</v>
      </c>
      <c r="J20" s="36"/>
      <c r="K20" s="36">
        <v>2</v>
      </c>
      <c r="L20" s="37"/>
      <c r="M20" s="37"/>
      <c r="N20" s="37"/>
      <c r="O20" s="37"/>
      <c r="P20" s="37"/>
      <c r="Q20" s="38"/>
      <c r="R20" s="38"/>
      <c r="S20" s="38"/>
      <c r="T20" s="38"/>
      <c r="U20" s="38"/>
      <c r="V20" s="39"/>
      <c r="W20" s="39"/>
      <c r="X20" s="39"/>
      <c r="Y20" s="39"/>
      <c r="Z20" s="39"/>
      <c r="AA20" s="40"/>
      <c r="AB20" s="40"/>
      <c r="AC20" s="40"/>
      <c r="AD20" s="40"/>
      <c r="AE20" s="40"/>
      <c r="AF20" s="41"/>
      <c r="AG20" s="41"/>
      <c r="AH20" s="41"/>
      <c r="AI20" s="41"/>
      <c r="AJ20" s="41"/>
      <c r="AK20" s="34">
        <f t="shared" si="1"/>
        <v>30</v>
      </c>
      <c r="AL20" s="34">
        <f t="shared" si="2"/>
        <v>2</v>
      </c>
      <c r="AM20" s="34"/>
    </row>
    <row r="21" spans="1:39" ht="26.25">
      <c r="A21" s="32" t="s">
        <v>50</v>
      </c>
      <c r="B21" s="55" t="s">
        <v>51</v>
      </c>
      <c r="C21" s="34"/>
      <c r="D21" s="34">
        <v>1</v>
      </c>
      <c r="E21" s="34"/>
      <c r="F21" s="34"/>
      <c r="G21" s="36">
        <v>30</v>
      </c>
      <c r="H21" s="36"/>
      <c r="I21" s="36"/>
      <c r="J21" s="36"/>
      <c r="K21" s="36">
        <v>3</v>
      </c>
      <c r="L21" s="37"/>
      <c r="M21" s="37"/>
      <c r="N21" s="37"/>
      <c r="O21" s="37"/>
      <c r="P21" s="37"/>
      <c r="Q21" s="38"/>
      <c r="R21" s="38"/>
      <c r="S21" s="38"/>
      <c r="T21" s="38"/>
      <c r="U21" s="38"/>
      <c r="V21" s="39"/>
      <c r="W21" s="39"/>
      <c r="X21" s="39"/>
      <c r="Y21" s="39"/>
      <c r="Z21" s="39"/>
      <c r="AA21" s="40"/>
      <c r="AB21" s="40"/>
      <c r="AC21" s="40"/>
      <c r="AD21" s="40"/>
      <c r="AE21" s="40"/>
      <c r="AF21" s="41"/>
      <c r="AG21" s="41"/>
      <c r="AH21" s="41"/>
      <c r="AI21" s="41"/>
      <c r="AJ21" s="41"/>
      <c r="AK21" s="34">
        <f t="shared" si="1"/>
        <v>30</v>
      </c>
      <c r="AL21" s="34">
        <f t="shared" si="2"/>
        <v>3</v>
      </c>
      <c r="AM21" s="34"/>
    </row>
    <row r="22" spans="1:39" ht="26.25">
      <c r="A22" s="32" t="s">
        <v>52</v>
      </c>
      <c r="B22" s="55" t="s">
        <v>53</v>
      </c>
      <c r="C22" s="34"/>
      <c r="D22" s="34"/>
      <c r="F22" s="34">
        <v>1</v>
      </c>
      <c r="G22" s="36"/>
      <c r="H22" s="36"/>
      <c r="I22" s="36">
        <v>30</v>
      </c>
      <c r="J22" s="36"/>
      <c r="K22" s="36">
        <v>2</v>
      </c>
      <c r="L22" s="37"/>
      <c r="M22" s="37"/>
      <c r="N22" s="37"/>
      <c r="O22" s="37"/>
      <c r="P22" s="37"/>
      <c r="Q22" s="38"/>
      <c r="R22" s="38"/>
      <c r="S22" s="38"/>
      <c r="T22" s="38"/>
      <c r="U22" s="38"/>
      <c r="V22" s="39"/>
      <c r="W22" s="39"/>
      <c r="X22" s="39"/>
      <c r="Y22" s="39"/>
      <c r="Z22" s="39"/>
      <c r="AA22" s="40"/>
      <c r="AB22" s="40"/>
      <c r="AC22" s="40"/>
      <c r="AD22" s="40"/>
      <c r="AE22" s="40"/>
      <c r="AF22" s="41"/>
      <c r="AG22" s="41"/>
      <c r="AH22" s="41"/>
      <c r="AI22" s="41"/>
      <c r="AJ22" s="41"/>
      <c r="AK22" s="34">
        <f t="shared" si="1"/>
        <v>30</v>
      </c>
      <c r="AL22" s="34">
        <f t="shared" si="2"/>
        <v>2</v>
      </c>
      <c r="AM22" s="34"/>
    </row>
    <row r="23" spans="1:39" ht="36" customHeight="1">
      <c r="A23" s="57" t="s">
        <v>54</v>
      </c>
      <c r="B23" s="53" t="s">
        <v>55</v>
      </c>
      <c r="C23" s="34"/>
      <c r="D23" s="34">
        <v>3</v>
      </c>
      <c r="E23" s="34"/>
      <c r="F23" s="34">
        <v>2</v>
      </c>
      <c r="G23" s="36"/>
      <c r="H23" s="36"/>
      <c r="I23" s="36"/>
      <c r="J23" s="36"/>
      <c r="K23" s="36"/>
      <c r="L23" s="37">
        <v>30</v>
      </c>
      <c r="M23" s="37"/>
      <c r="N23" s="37"/>
      <c r="O23" s="37"/>
      <c r="P23" s="37">
        <v>2</v>
      </c>
      <c r="Q23" s="38">
        <v>30</v>
      </c>
      <c r="R23" s="38"/>
      <c r="S23" s="38"/>
      <c r="T23" s="38"/>
      <c r="U23" s="38">
        <v>3</v>
      </c>
      <c r="V23" s="39"/>
      <c r="W23" s="39"/>
      <c r="X23" s="39"/>
      <c r="Y23" s="39"/>
      <c r="Z23" s="39"/>
      <c r="AA23" s="40"/>
      <c r="AB23" s="40"/>
      <c r="AC23" s="40"/>
      <c r="AD23" s="40"/>
      <c r="AE23" s="40"/>
      <c r="AF23" s="41"/>
      <c r="AG23" s="41"/>
      <c r="AH23" s="41"/>
      <c r="AI23" s="41"/>
      <c r="AJ23" s="41"/>
      <c r="AK23" s="34">
        <f t="shared" si="1"/>
        <v>60</v>
      </c>
      <c r="AL23" s="34">
        <f t="shared" si="2"/>
        <v>5</v>
      </c>
      <c r="AM23" s="34"/>
    </row>
    <row r="24" spans="1:39" ht="36" customHeight="1">
      <c r="A24" s="57"/>
      <c r="B24" s="53"/>
      <c r="C24" s="34"/>
      <c r="D24" s="34"/>
      <c r="E24" s="34" t="s">
        <v>56</v>
      </c>
      <c r="F24" s="34"/>
      <c r="G24" s="36"/>
      <c r="H24" s="36"/>
      <c r="I24" s="36"/>
      <c r="J24" s="36"/>
      <c r="K24" s="36"/>
      <c r="L24" s="37"/>
      <c r="M24" s="37"/>
      <c r="N24" s="37">
        <v>30</v>
      </c>
      <c r="O24" s="37"/>
      <c r="P24" s="37">
        <v>2</v>
      </c>
      <c r="Q24" s="38"/>
      <c r="R24" s="38"/>
      <c r="S24" s="38">
        <v>30</v>
      </c>
      <c r="T24" s="38"/>
      <c r="U24" s="38">
        <v>3</v>
      </c>
      <c r="V24" s="39"/>
      <c r="W24" s="39"/>
      <c r="X24" s="39"/>
      <c r="Y24" s="39"/>
      <c r="Z24" s="39"/>
      <c r="AA24" s="40"/>
      <c r="AB24" s="40"/>
      <c r="AC24" s="40"/>
      <c r="AD24" s="40"/>
      <c r="AE24" s="40"/>
      <c r="AF24" s="41"/>
      <c r="AG24" s="41"/>
      <c r="AH24" s="41"/>
      <c r="AI24" s="41"/>
      <c r="AJ24" s="41"/>
      <c r="AK24" s="34">
        <f t="shared" si="1"/>
        <v>60</v>
      </c>
      <c r="AL24" s="34">
        <f t="shared" si="2"/>
        <v>5</v>
      </c>
      <c r="AM24" s="34"/>
    </row>
    <row r="25" spans="1:39" ht="26.25" customHeight="1">
      <c r="A25" s="57" t="s">
        <v>57</v>
      </c>
      <c r="B25" s="53" t="s">
        <v>58</v>
      </c>
      <c r="C25" s="34"/>
      <c r="D25" s="34" t="s">
        <v>59</v>
      </c>
      <c r="E25" s="34"/>
      <c r="F25" s="34" t="s">
        <v>60</v>
      </c>
      <c r="G25" s="36"/>
      <c r="H25" s="36"/>
      <c r="I25" s="36"/>
      <c r="J25" s="36"/>
      <c r="K25" s="36"/>
      <c r="L25" s="37">
        <v>30</v>
      </c>
      <c r="M25" s="37"/>
      <c r="N25" s="37"/>
      <c r="O25" s="37"/>
      <c r="P25" s="37">
        <v>3</v>
      </c>
      <c r="Q25" s="38">
        <v>30</v>
      </c>
      <c r="R25" s="38"/>
      <c r="S25" s="38"/>
      <c r="T25" s="38"/>
      <c r="U25" s="38">
        <v>2</v>
      </c>
      <c r="V25" s="39">
        <v>30</v>
      </c>
      <c r="W25" s="39"/>
      <c r="X25" s="39"/>
      <c r="Y25" s="39"/>
      <c r="Z25" s="39">
        <v>3</v>
      </c>
      <c r="AA25" s="40">
        <v>15</v>
      </c>
      <c r="AB25" s="40"/>
      <c r="AC25" s="40"/>
      <c r="AD25" s="40"/>
      <c r="AE25" s="40">
        <v>3</v>
      </c>
      <c r="AF25" s="41"/>
      <c r="AG25" s="41"/>
      <c r="AH25" s="41"/>
      <c r="AI25" s="41"/>
      <c r="AJ25" s="41"/>
      <c r="AK25" s="34">
        <f t="shared" si="1"/>
        <v>105</v>
      </c>
      <c r="AL25" s="34">
        <v>9</v>
      </c>
      <c r="AM25" s="34"/>
    </row>
    <row r="26" spans="1:39" ht="15">
      <c r="A26" s="57"/>
      <c r="B26" s="53"/>
      <c r="C26" s="34"/>
      <c r="D26" s="34"/>
      <c r="E26" s="34" t="s">
        <v>61</v>
      </c>
      <c r="F26" s="34"/>
      <c r="G26" s="36"/>
      <c r="H26" s="36"/>
      <c r="I26" s="36"/>
      <c r="J26" s="36"/>
      <c r="K26" s="36"/>
      <c r="L26" s="37"/>
      <c r="M26" s="37"/>
      <c r="N26" s="37">
        <v>30</v>
      </c>
      <c r="O26" s="37"/>
      <c r="P26" s="37">
        <v>2</v>
      </c>
      <c r="Q26" s="38"/>
      <c r="R26" s="38"/>
      <c r="S26" s="38">
        <v>30</v>
      </c>
      <c r="T26" s="38"/>
      <c r="U26" s="38">
        <v>2</v>
      </c>
      <c r="V26" s="39"/>
      <c r="W26" s="39"/>
      <c r="X26" s="39">
        <v>30</v>
      </c>
      <c r="Y26" s="39"/>
      <c r="Z26" s="39">
        <v>2</v>
      </c>
      <c r="AA26" s="40"/>
      <c r="AB26" s="40"/>
      <c r="AC26" s="40">
        <v>30</v>
      </c>
      <c r="AD26" s="40"/>
      <c r="AE26" s="40">
        <v>3</v>
      </c>
      <c r="AF26" s="41"/>
      <c r="AG26" s="41"/>
      <c r="AH26" s="41"/>
      <c r="AI26" s="41"/>
      <c r="AJ26" s="41"/>
      <c r="AK26" s="34">
        <f t="shared" si="1"/>
        <v>120</v>
      </c>
      <c r="AL26" s="34">
        <v>11</v>
      </c>
      <c r="AM26" s="34"/>
    </row>
    <row r="27" spans="1:39" ht="25.5">
      <c r="A27" s="32" t="s">
        <v>62</v>
      </c>
      <c r="B27" s="53" t="s">
        <v>63</v>
      </c>
      <c r="C27" s="34"/>
      <c r="D27" s="34"/>
      <c r="E27" s="34">
        <v>2</v>
      </c>
      <c r="F27" s="34"/>
      <c r="G27" s="36"/>
      <c r="H27" s="36"/>
      <c r="I27" s="36"/>
      <c r="J27" s="36"/>
      <c r="K27" s="36"/>
      <c r="L27" s="37">
        <v>30</v>
      </c>
      <c r="M27" s="37"/>
      <c r="N27" s="37"/>
      <c r="O27" s="37"/>
      <c r="P27" s="37">
        <v>2</v>
      </c>
      <c r="Q27" s="38"/>
      <c r="R27" s="38"/>
      <c r="S27" s="38"/>
      <c r="T27" s="38"/>
      <c r="U27" s="38"/>
      <c r="V27" s="39"/>
      <c r="W27" s="39"/>
      <c r="X27" s="39"/>
      <c r="Y27" s="39"/>
      <c r="Z27" s="39"/>
      <c r="AA27" s="40"/>
      <c r="AB27" s="40"/>
      <c r="AC27" s="40"/>
      <c r="AD27" s="40"/>
      <c r="AE27" s="40"/>
      <c r="AF27" s="41"/>
      <c r="AG27" s="41"/>
      <c r="AH27" s="41"/>
      <c r="AI27" s="41"/>
      <c r="AJ27" s="41"/>
      <c r="AK27" s="34">
        <f t="shared" si="1"/>
        <v>30</v>
      </c>
      <c r="AL27" s="34">
        <f aca="true" t="shared" si="3" ref="AL27:AL35">K27+P27+U27+Z27+AE27+AJ27</f>
        <v>2</v>
      </c>
      <c r="AM27" s="34"/>
    </row>
    <row r="28" spans="1:39" ht="25.5">
      <c r="A28" s="32" t="s">
        <v>64</v>
      </c>
      <c r="B28" s="53" t="s">
        <v>65</v>
      </c>
      <c r="C28" s="34"/>
      <c r="D28" s="34"/>
      <c r="E28" s="34">
        <v>2</v>
      </c>
      <c r="F28" s="34"/>
      <c r="G28" s="36"/>
      <c r="H28" s="36"/>
      <c r="I28" s="36"/>
      <c r="J28" s="36"/>
      <c r="K28" s="36"/>
      <c r="L28" s="37"/>
      <c r="M28" s="37"/>
      <c r="N28" s="37">
        <v>30</v>
      </c>
      <c r="O28" s="37"/>
      <c r="P28" s="37">
        <v>2</v>
      </c>
      <c r="Q28" s="38"/>
      <c r="R28" s="38"/>
      <c r="S28" s="38"/>
      <c r="T28" s="38"/>
      <c r="U28" s="38"/>
      <c r="V28" s="39"/>
      <c r="W28" s="39"/>
      <c r="X28" s="39"/>
      <c r="Y28" s="39"/>
      <c r="Z28" s="39"/>
      <c r="AA28" s="40"/>
      <c r="AB28" s="40"/>
      <c r="AC28" s="40"/>
      <c r="AD28" s="40"/>
      <c r="AE28" s="40"/>
      <c r="AF28" s="41"/>
      <c r="AG28" s="41"/>
      <c r="AH28" s="41"/>
      <c r="AI28" s="41"/>
      <c r="AJ28" s="41"/>
      <c r="AK28" s="34">
        <f t="shared" si="1"/>
        <v>30</v>
      </c>
      <c r="AL28" s="34">
        <f t="shared" si="3"/>
        <v>2</v>
      </c>
      <c r="AM28" s="34"/>
    </row>
    <row r="29" spans="1:39" ht="26.25" customHeight="1">
      <c r="A29" s="57" t="s">
        <v>66</v>
      </c>
      <c r="B29" s="53" t="s">
        <v>67</v>
      </c>
      <c r="C29" s="34"/>
      <c r="D29" s="34">
        <v>4</v>
      </c>
      <c r="E29" s="34"/>
      <c r="F29" s="34">
        <v>4</v>
      </c>
      <c r="G29" s="36"/>
      <c r="H29" s="36"/>
      <c r="I29" s="36"/>
      <c r="J29" s="36"/>
      <c r="K29" s="36"/>
      <c r="L29" s="37"/>
      <c r="M29" s="37"/>
      <c r="N29" s="37"/>
      <c r="O29" s="37"/>
      <c r="P29" s="37"/>
      <c r="Q29" s="38"/>
      <c r="R29" s="38"/>
      <c r="S29" s="38"/>
      <c r="T29" s="38"/>
      <c r="U29" s="38"/>
      <c r="V29" s="39">
        <v>30</v>
      </c>
      <c r="W29" s="39"/>
      <c r="X29" s="39"/>
      <c r="Y29" s="39"/>
      <c r="Z29" s="39">
        <v>2</v>
      </c>
      <c r="AA29" s="40"/>
      <c r="AB29" s="40"/>
      <c r="AC29" s="40"/>
      <c r="AD29" s="40"/>
      <c r="AE29" s="40"/>
      <c r="AF29" s="41"/>
      <c r="AG29" s="41"/>
      <c r="AH29" s="41"/>
      <c r="AI29" s="41"/>
      <c r="AJ29" s="41"/>
      <c r="AK29" s="34">
        <f t="shared" si="1"/>
        <v>30</v>
      </c>
      <c r="AL29" s="34">
        <f t="shared" si="3"/>
        <v>2</v>
      </c>
      <c r="AM29" s="34"/>
    </row>
    <row r="30" spans="1:39" ht="15">
      <c r="A30" s="57"/>
      <c r="B30" s="53"/>
      <c r="C30" s="34"/>
      <c r="D30" s="34"/>
      <c r="F30" s="34">
        <v>4</v>
      </c>
      <c r="G30" s="36"/>
      <c r="H30" s="36"/>
      <c r="I30" s="36"/>
      <c r="J30" s="36"/>
      <c r="K30" s="36"/>
      <c r="L30" s="37"/>
      <c r="M30" s="37"/>
      <c r="N30" s="37"/>
      <c r="O30" s="37"/>
      <c r="P30" s="37"/>
      <c r="Q30" s="38"/>
      <c r="R30" s="38"/>
      <c r="S30" s="38"/>
      <c r="T30" s="38"/>
      <c r="U30" s="38"/>
      <c r="V30" s="39"/>
      <c r="W30" s="39"/>
      <c r="X30" s="39">
        <v>30</v>
      </c>
      <c r="Y30" s="39"/>
      <c r="Z30" s="39">
        <v>3</v>
      </c>
      <c r="AA30" s="40"/>
      <c r="AB30" s="40"/>
      <c r="AC30" s="40"/>
      <c r="AD30" s="40"/>
      <c r="AE30" s="40"/>
      <c r="AF30" s="41"/>
      <c r="AG30" s="41"/>
      <c r="AH30" s="41"/>
      <c r="AI30" s="41"/>
      <c r="AJ30" s="41"/>
      <c r="AK30" s="34">
        <f t="shared" si="1"/>
        <v>30</v>
      </c>
      <c r="AL30" s="34">
        <f t="shared" si="3"/>
        <v>3</v>
      </c>
      <c r="AM30" s="34"/>
    </row>
    <row r="31" spans="1:39" ht="25.5">
      <c r="A31" s="32" t="s">
        <v>68</v>
      </c>
      <c r="B31" s="58" t="s">
        <v>69</v>
      </c>
      <c r="C31" s="34"/>
      <c r="D31" s="34">
        <v>6</v>
      </c>
      <c r="E31" s="34">
        <v>5</v>
      </c>
      <c r="F31" s="34"/>
      <c r="G31" s="59"/>
      <c r="H31" s="36"/>
      <c r="I31" s="36"/>
      <c r="J31" s="36"/>
      <c r="K31" s="36"/>
      <c r="L31" s="37"/>
      <c r="M31" s="37"/>
      <c r="N31" s="37"/>
      <c r="O31" s="37"/>
      <c r="P31" s="37"/>
      <c r="Q31" s="38"/>
      <c r="R31" s="38"/>
      <c r="S31" s="38"/>
      <c r="T31" s="38"/>
      <c r="U31" s="38"/>
      <c r="V31" s="39"/>
      <c r="W31" s="39"/>
      <c r="X31" s="39"/>
      <c r="Y31" s="39"/>
      <c r="Z31" s="39"/>
      <c r="AA31" s="40"/>
      <c r="AB31" s="40"/>
      <c r="AC31" s="40">
        <v>60</v>
      </c>
      <c r="AD31" s="40"/>
      <c r="AE31" s="40">
        <v>4</v>
      </c>
      <c r="AF31" s="41"/>
      <c r="AG31" s="41"/>
      <c r="AH31" s="41">
        <v>30</v>
      </c>
      <c r="AI31" s="41"/>
      <c r="AJ31" s="41">
        <v>3</v>
      </c>
      <c r="AK31" s="34">
        <f t="shared" si="1"/>
        <v>90</v>
      </c>
      <c r="AL31" s="34">
        <f t="shared" si="3"/>
        <v>7</v>
      </c>
      <c r="AM31" s="34"/>
    </row>
    <row r="32" spans="1:39" ht="25.5">
      <c r="A32" s="32" t="s">
        <v>70</v>
      </c>
      <c r="B32" s="53" t="s">
        <v>71</v>
      </c>
      <c r="C32" s="34"/>
      <c r="D32" s="34"/>
      <c r="E32" s="34">
        <v>4</v>
      </c>
      <c r="F32" s="34"/>
      <c r="G32" s="36"/>
      <c r="H32" s="36"/>
      <c r="I32" s="36"/>
      <c r="J32" s="36"/>
      <c r="K32" s="36"/>
      <c r="L32" s="37"/>
      <c r="M32" s="37"/>
      <c r="N32" s="37"/>
      <c r="O32" s="37"/>
      <c r="P32" s="37"/>
      <c r="Q32" s="38"/>
      <c r="R32" s="38"/>
      <c r="S32" s="38"/>
      <c r="T32" s="38"/>
      <c r="U32" s="38"/>
      <c r="V32" s="39">
        <v>30</v>
      </c>
      <c r="W32" s="39"/>
      <c r="X32" s="39"/>
      <c r="Y32" s="39"/>
      <c r="Z32" s="39">
        <v>3</v>
      </c>
      <c r="AA32" s="40"/>
      <c r="AB32" s="40"/>
      <c r="AC32" s="40"/>
      <c r="AD32" s="40"/>
      <c r="AE32" s="40"/>
      <c r="AF32" s="41"/>
      <c r="AG32" s="41"/>
      <c r="AH32" s="41"/>
      <c r="AI32" s="41"/>
      <c r="AJ32" s="41"/>
      <c r="AK32" s="34">
        <f t="shared" si="1"/>
        <v>30</v>
      </c>
      <c r="AL32" s="34">
        <f t="shared" si="3"/>
        <v>3</v>
      </c>
      <c r="AM32" s="34"/>
    </row>
    <row r="33" spans="1:39" ht="43.5" customHeight="1">
      <c r="A33" s="32" t="s">
        <v>72</v>
      </c>
      <c r="B33" s="53" t="s">
        <v>73</v>
      </c>
      <c r="C33" s="34"/>
      <c r="D33" s="34"/>
      <c r="E33" s="34">
        <v>5</v>
      </c>
      <c r="F33" s="34"/>
      <c r="G33" s="36"/>
      <c r="H33" s="36"/>
      <c r="I33" s="36"/>
      <c r="J33" s="36"/>
      <c r="K33" s="36"/>
      <c r="L33" s="37"/>
      <c r="M33" s="37"/>
      <c r="N33" s="37"/>
      <c r="O33" s="37"/>
      <c r="P33" s="37"/>
      <c r="Q33" s="38"/>
      <c r="R33" s="38"/>
      <c r="S33" s="38"/>
      <c r="T33" s="38"/>
      <c r="U33" s="38"/>
      <c r="V33" s="39"/>
      <c r="W33" s="39"/>
      <c r="X33" s="39"/>
      <c r="Y33" s="39"/>
      <c r="Z33" s="39"/>
      <c r="AA33" s="40"/>
      <c r="AB33" s="40">
        <v>30</v>
      </c>
      <c r="AC33" s="40"/>
      <c r="AD33" s="40"/>
      <c r="AE33" s="40">
        <v>3</v>
      </c>
      <c r="AF33" s="41"/>
      <c r="AG33" s="41"/>
      <c r="AH33" s="41"/>
      <c r="AI33" s="41"/>
      <c r="AJ33" s="41"/>
      <c r="AK33" s="34">
        <f t="shared" si="1"/>
        <v>30</v>
      </c>
      <c r="AL33" s="34">
        <f t="shared" si="3"/>
        <v>3</v>
      </c>
      <c r="AM33" s="34"/>
    </row>
    <row r="34" spans="1:39" ht="25.5" customHeight="1">
      <c r="A34" s="32" t="s">
        <v>74</v>
      </c>
      <c r="B34" s="53" t="s">
        <v>75</v>
      </c>
      <c r="C34" s="34"/>
      <c r="D34" s="34"/>
      <c r="E34" s="35"/>
      <c r="F34" s="34">
        <v>6</v>
      </c>
      <c r="G34" s="36"/>
      <c r="H34" s="36"/>
      <c r="I34" s="36"/>
      <c r="J34" s="36"/>
      <c r="K34" s="36"/>
      <c r="L34" s="37"/>
      <c r="M34" s="37"/>
      <c r="N34" s="37"/>
      <c r="O34" s="37"/>
      <c r="P34" s="37"/>
      <c r="Q34" s="38"/>
      <c r="R34" s="38"/>
      <c r="S34" s="38"/>
      <c r="T34" s="38"/>
      <c r="U34" s="38"/>
      <c r="V34" s="39"/>
      <c r="W34" s="39"/>
      <c r="X34" s="39"/>
      <c r="Y34" s="39"/>
      <c r="Z34" s="39"/>
      <c r="AA34" s="40"/>
      <c r="AB34" s="40"/>
      <c r="AC34" s="40"/>
      <c r="AD34" s="40"/>
      <c r="AE34" s="40"/>
      <c r="AF34" s="41">
        <v>30</v>
      </c>
      <c r="AG34" s="41"/>
      <c r="AH34" s="41"/>
      <c r="AI34" s="41"/>
      <c r="AJ34" s="41">
        <v>2</v>
      </c>
      <c r="AK34" s="34">
        <f t="shared" si="1"/>
        <v>30</v>
      </c>
      <c r="AL34" s="34">
        <f t="shared" si="3"/>
        <v>2</v>
      </c>
      <c r="AM34" s="34"/>
    </row>
    <row r="35" spans="1:39" ht="25.5" customHeight="1">
      <c r="A35" s="32" t="s">
        <v>76</v>
      </c>
      <c r="B35" s="53" t="s">
        <v>77</v>
      </c>
      <c r="C35" s="34"/>
      <c r="D35" s="34">
        <v>2</v>
      </c>
      <c r="E35" s="35"/>
      <c r="F35" s="34"/>
      <c r="G35" s="36"/>
      <c r="H35" s="36"/>
      <c r="I35" s="36"/>
      <c r="J35" s="36"/>
      <c r="K35" s="36"/>
      <c r="L35" s="37">
        <v>30</v>
      </c>
      <c r="M35" s="37"/>
      <c r="N35" s="37"/>
      <c r="O35" s="37"/>
      <c r="P35" s="37">
        <v>3</v>
      </c>
      <c r="Q35" s="38"/>
      <c r="R35" s="38"/>
      <c r="S35" s="38"/>
      <c r="T35" s="38"/>
      <c r="U35" s="38"/>
      <c r="V35" s="39"/>
      <c r="W35" s="39"/>
      <c r="X35" s="39"/>
      <c r="Y35" s="39"/>
      <c r="Z35" s="39"/>
      <c r="AA35" s="40"/>
      <c r="AB35" s="40"/>
      <c r="AC35" s="40"/>
      <c r="AD35" s="40"/>
      <c r="AE35" s="40"/>
      <c r="AF35" s="41"/>
      <c r="AG35" s="41"/>
      <c r="AH35" s="41"/>
      <c r="AI35" s="41"/>
      <c r="AJ35" s="41"/>
      <c r="AK35" s="34">
        <f t="shared" si="1"/>
        <v>30</v>
      </c>
      <c r="AL35" s="34">
        <f t="shared" si="3"/>
        <v>3</v>
      </c>
      <c r="AM35" s="34"/>
    </row>
    <row r="36" spans="1:39" ht="25.5" customHeight="1">
      <c r="A36" s="57" t="s">
        <v>78</v>
      </c>
      <c r="B36" s="60" t="s">
        <v>79</v>
      </c>
      <c r="C36" s="34"/>
      <c r="D36" s="34">
        <v>3</v>
      </c>
      <c r="E36" s="35"/>
      <c r="F36" s="34">
        <v>3</v>
      </c>
      <c r="G36" s="36"/>
      <c r="H36" s="36"/>
      <c r="I36" s="36"/>
      <c r="J36" s="36"/>
      <c r="K36" s="36"/>
      <c r="L36" s="37"/>
      <c r="M36" s="37"/>
      <c r="N36" s="37"/>
      <c r="O36" s="37"/>
      <c r="P36" s="37"/>
      <c r="Q36" s="38">
        <v>30</v>
      </c>
      <c r="R36" s="38"/>
      <c r="S36" s="38"/>
      <c r="T36" s="38"/>
      <c r="U36" s="38">
        <v>3</v>
      </c>
      <c r="V36" s="39"/>
      <c r="W36" s="39"/>
      <c r="X36" s="39"/>
      <c r="Y36" s="39"/>
      <c r="Z36" s="39"/>
      <c r="AA36" s="40"/>
      <c r="AB36" s="40"/>
      <c r="AC36" s="40"/>
      <c r="AD36" s="40"/>
      <c r="AE36" s="40"/>
      <c r="AF36" s="41"/>
      <c r="AG36" s="41"/>
      <c r="AH36" s="41"/>
      <c r="AI36" s="41"/>
      <c r="AJ36" s="41"/>
      <c r="AK36" s="34">
        <f t="shared" si="1"/>
        <v>30</v>
      </c>
      <c r="AL36" s="34">
        <v>2</v>
      </c>
      <c r="AM36" s="34"/>
    </row>
    <row r="37" spans="1:39" ht="25.5" customHeight="1">
      <c r="A37" s="57"/>
      <c r="B37" s="60"/>
      <c r="C37" s="34"/>
      <c r="D37" s="34"/>
      <c r="F37" s="35">
        <v>3</v>
      </c>
      <c r="G37" s="36"/>
      <c r="H37" s="36"/>
      <c r="I37" s="36"/>
      <c r="J37" s="36"/>
      <c r="K37" s="36"/>
      <c r="L37" s="37"/>
      <c r="M37" s="37"/>
      <c r="N37" s="37"/>
      <c r="O37" s="37"/>
      <c r="P37" s="37"/>
      <c r="Q37" s="38"/>
      <c r="R37" s="38"/>
      <c r="S37" s="38">
        <v>30</v>
      </c>
      <c r="T37" s="38"/>
      <c r="U37" s="38">
        <v>2</v>
      </c>
      <c r="V37" s="39"/>
      <c r="W37" s="39"/>
      <c r="X37" s="39"/>
      <c r="Y37" s="39"/>
      <c r="Z37" s="39"/>
      <c r="AA37" s="40"/>
      <c r="AB37" s="40"/>
      <c r="AC37" s="40"/>
      <c r="AD37" s="40"/>
      <c r="AE37" s="40"/>
      <c r="AF37" s="41"/>
      <c r="AG37" s="41"/>
      <c r="AH37" s="41"/>
      <c r="AI37" s="41"/>
      <c r="AJ37" s="41"/>
      <c r="AK37" s="34">
        <f t="shared" si="1"/>
        <v>30</v>
      </c>
      <c r="AL37" s="34">
        <v>3</v>
      </c>
      <c r="AM37" s="34"/>
    </row>
    <row r="38" spans="1:39" s="50" customFormat="1" ht="15">
      <c r="A38" s="43" t="s">
        <v>34</v>
      </c>
      <c r="B38" s="43"/>
      <c r="C38" s="35"/>
      <c r="D38" s="34"/>
      <c r="E38" s="35"/>
      <c r="F38" s="35"/>
      <c r="G38" s="44">
        <f>SUM(G14:G37)</f>
        <v>90</v>
      </c>
      <c r="H38" s="44">
        <f>SUM(H14:H37)</f>
        <v>0</v>
      </c>
      <c r="I38" s="44">
        <f>SUM(I14:I37)</f>
        <v>300</v>
      </c>
      <c r="J38" s="44">
        <f>SUM(J14:J37)</f>
        <v>0</v>
      </c>
      <c r="K38" s="44">
        <f>SUM(K14:K37)</f>
        <v>30</v>
      </c>
      <c r="L38" s="45">
        <f>SUM(L14:L37)</f>
        <v>120</v>
      </c>
      <c r="M38" s="45">
        <f>SUM(M14:M37)</f>
        <v>0</v>
      </c>
      <c r="N38" s="45">
        <f>SUM(N14:N37)</f>
        <v>270</v>
      </c>
      <c r="O38" s="45">
        <f>SUM(O14:O37)</f>
        <v>0</v>
      </c>
      <c r="P38" s="45">
        <f>SUM(P14:P37)</f>
        <v>29</v>
      </c>
      <c r="Q38" s="46">
        <f>SUM(Q14:Q37)</f>
        <v>90</v>
      </c>
      <c r="R38" s="46">
        <f>SUM(R14:R37)</f>
        <v>0</v>
      </c>
      <c r="S38" s="46">
        <f>SUM(S14:S37)</f>
        <v>270</v>
      </c>
      <c r="T38" s="46">
        <f>SUM(T14:T37)</f>
        <v>0</v>
      </c>
      <c r="U38" s="46">
        <f>SUM(U14:U37)</f>
        <v>27</v>
      </c>
      <c r="V38" s="61">
        <f>SUM(V14:V37)</f>
        <v>90</v>
      </c>
      <c r="W38" s="61">
        <f>SUM(W14:W37)</f>
        <v>0</v>
      </c>
      <c r="X38" s="61">
        <f>SUM(X14:X37)</f>
        <v>210</v>
      </c>
      <c r="Y38" s="61">
        <f>SUM(Y14:Y37)</f>
        <v>0</v>
      </c>
      <c r="Z38" s="61">
        <f>SUM(Z14:Z37)</f>
        <v>24</v>
      </c>
      <c r="AA38" s="48">
        <f>SUM(AA14:AA37)</f>
        <v>15</v>
      </c>
      <c r="AB38" s="48">
        <f>SUM(AB14:AB37)</f>
        <v>30</v>
      </c>
      <c r="AC38" s="48">
        <f>SUM(AC14:AC37)</f>
        <v>150</v>
      </c>
      <c r="AD38" s="48">
        <f>SUM(AD14:AD37)</f>
        <v>0</v>
      </c>
      <c r="AE38" s="48">
        <f>SUM(AE14:AE37)</f>
        <v>19</v>
      </c>
      <c r="AF38" s="62">
        <f>SUM(AF14:AF37)</f>
        <v>30</v>
      </c>
      <c r="AG38" s="62">
        <f>SUM(AG14:AG37)</f>
        <v>0</v>
      </c>
      <c r="AH38" s="62">
        <f>SUM(AH14:AH37)</f>
        <v>90</v>
      </c>
      <c r="AI38" s="62">
        <f>SUM(AI14:AI37)</f>
        <v>0</v>
      </c>
      <c r="AJ38" s="62">
        <f>SUM(AJ14:AJ37)</f>
        <v>11</v>
      </c>
      <c r="AK38" s="35">
        <f>SUM(AK14:AK37)</f>
        <v>1755</v>
      </c>
      <c r="AL38" s="35">
        <f>SUM(AL14:AL37)</f>
        <v>140</v>
      </c>
      <c r="AM38" s="35"/>
    </row>
    <row r="39" spans="1:39" ht="15">
      <c r="A39" s="51" t="s">
        <v>80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1:39" ht="25.5">
      <c r="A40" s="52" t="s">
        <v>81</v>
      </c>
      <c r="B40" s="58" t="s">
        <v>82</v>
      </c>
      <c r="C40" s="34"/>
      <c r="D40" s="34"/>
      <c r="E40" s="34">
        <v>3</v>
      </c>
      <c r="F40" s="34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8">
        <v>30</v>
      </c>
      <c r="R40" s="38"/>
      <c r="S40" s="38"/>
      <c r="T40" s="38"/>
      <c r="U40" s="38">
        <v>3</v>
      </c>
      <c r="V40" s="39"/>
      <c r="W40" s="39"/>
      <c r="X40" s="39"/>
      <c r="Y40" s="39"/>
      <c r="Z40" s="39"/>
      <c r="AA40" s="40"/>
      <c r="AB40" s="40"/>
      <c r="AC40" s="40"/>
      <c r="AD40" s="40"/>
      <c r="AE40" s="40"/>
      <c r="AF40" s="41"/>
      <c r="AG40" s="41"/>
      <c r="AH40" s="41"/>
      <c r="AI40" s="41"/>
      <c r="AJ40" s="41"/>
      <c r="AK40" s="34">
        <f aca="true" t="shared" si="4" ref="AK40:AK42">G40+H40+I40+J40+L40+M40+O40+N40+Q40+R40+S40+T40+V40+W40+X40+Y40+AA40+AB40+AC40+AD40+AF40+AG40+AH40+AI40</f>
        <v>30</v>
      </c>
      <c r="AL40" s="34">
        <f aca="true" t="shared" si="5" ref="AL40:AL43">K40+P40+U40+Z40+AE40+AJ40</f>
        <v>3</v>
      </c>
      <c r="AM40" s="34"/>
    </row>
    <row r="41" spans="1:39" ht="37.5" customHeight="1">
      <c r="A41" s="52" t="s">
        <v>83</v>
      </c>
      <c r="B41" s="58" t="s">
        <v>84</v>
      </c>
      <c r="C41" s="34"/>
      <c r="D41" s="34"/>
      <c r="E41" s="34">
        <v>4</v>
      </c>
      <c r="F41" s="34"/>
      <c r="G41" s="36"/>
      <c r="H41" s="36"/>
      <c r="I41" s="36"/>
      <c r="J41" s="36"/>
      <c r="K41" s="36"/>
      <c r="L41" s="37"/>
      <c r="M41" s="37"/>
      <c r="N41" s="37"/>
      <c r="O41" s="37"/>
      <c r="P41" s="37"/>
      <c r="Q41" s="38"/>
      <c r="R41" s="38"/>
      <c r="S41" s="38"/>
      <c r="T41" s="38"/>
      <c r="U41" s="38"/>
      <c r="V41" s="39">
        <v>30</v>
      </c>
      <c r="W41" s="39"/>
      <c r="X41" s="39"/>
      <c r="Y41" s="39"/>
      <c r="Z41" s="39">
        <v>4</v>
      </c>
      <c r="AA41" s="40"/>
      <c r="AB41" s="40"/>
      <c r="AC41" s="40"/>
      <c r="AD41" s="40"/>
      <c r="AE41" s="40"/>
      <c r="AF41" s="41"/>
      <c r="AG41" s="41"/>
      <c r="AH41" s="41"/>
      <c r="AI41" s="41"/>
      <c r="AJ41" s="41"/>
      <c r="AK41" s="34">
        <f t="shared" si="4"/>
        <v>30</v>
      </c>
      <c r="AL41" s="34">
        <f t="shared" si="5"/>
        <v>4</v>
      </c>
      <c r="AM41" s="34"/>
    </row>
    <row r="42" spans="1:39" ht="30.75" customHeight="1">
      <c r="A42" s="52" t="s">
        <v>85</v>
      </c>
      <c r="B42" s="58" t="s">
        <v>86</v>
      </c>
      <c r="C42" s="34"/>
      <c r="D42" s="34"/>
      <c r="E42" s="34">
        <v>5</v>
      </c>
      <c r="F42" s="34"/>
      <c r="G42" s="36"/>
      <c r="H42" s="36"/>
      <c r="I42" s="36"/>
      <c r="J42" s="36"/>
      <c r="K42" s="36"/>
      <c r="L42" s="37"/>
      <c r="M42" s="37"/>
      <c r="N42" s="37"/>
      <c r="O42" s="37"/>
      <c r="P42" s="37"/>
      <c r="Q42" s="38"/>
      <c r="R42" s="38"/>
      <c r="S42" s="38"/>
      <c r="T42" s="38"/>
      <c r="U42" s="38"/>
      <c r="V42" s="39"/>
      <c r="W42" s="39"/>
      <c r="X42" s="39"/>
      <c r="Y42" s="39"/>
      <c r="Z42" s="39"/>
      <c r="AA42" s="40">
        <v>30</v>
      </c>
      <c r="AB42" s="40"/>
      <c r="AC42" s="40"/>
      <c r="AD42" s="40"/>
      <c r="AE42" s="40">
        <v>3</v>
      </c>
      <c r="AF42" s="41"/>
      <c r="AG42" s="41"/>
      <c r="AH42" s="41"/>
      <c r="AI42" s="41"/>
      <c r="AJ42" s="41"/>
      <c r="AK42" s="34">
        <f t="shared" si="4"/>
        <v>30</v>
      </c>
      <c r="AL42" s="34">
        <f t="shared" si="5"/>
        <v>3</v>
      </c>
      <c r="AM42" s="34"/>
    </row>
    <row r="43" spans="1:39" ht="25.5">
      <c r="A43" s="52" t="s">
        <v>87</v>
      </c>
      <c r="B43" s="58" t="s">
        <v>88</v>
      </c>
      <c r="C43" s="34"/>
      <c r="D43" s="34"/>
      <c r="E43" s="34"/>
      <c r="F43" s="34" t="s">
        <v>89</v>
      </c>
      <c r="G43" s="36"/>
      <c r="H43" s="36"/>
      <c r="I43" s="36"/>
      <c r="J43" s="36"/>
      <c r="K43" s="36"/>
      <c r="L43" s="37"/>
      <c r="M43" s="37"/>
      <c r="N43" s="37"/>
      <c r="O43" s="37"/>
      <c r="P43" s="37"/>
      <c r="Q43" s="38"/>
      <c r="R43" s="38"/>
      <c r="S43" s="38"/>
      <c r="T43" s="38"/>
      <c r="U43" s="38"/>
      <c r="V43" s="39"/>
      <c r="W43" s="39"/>
      <c r="X43" s="39"/>
      <c r="Y43" s="39"/>
      <c r="Z43" s="39"/>
      <c r="AA43" s="40"/>
      <c r="AB43" s="40"/>
      <c r="AC43" s="40"/>
      <c r="AD43" s="40">
        <v>30</v>
      </c>
      <c r="AE43" s="40">
        <v>8</v>
      </c>
      <c r="AF43" s="41"/>
      <c r="AG43" s="41"/>
      <c r="AH43" s="41"/>
      <c r="AI43" s="41">
        <v>30</v>
      </c>
      <c r="AJ43" s="41">
        <v>15</v>
      </c>
      <c r="AK43" s="34">
        <f>G43+H43+I43+J43+L43+M43+N43+O43+Q43+R43+S43+T43+V43+W43+X43+Y43+AA43+AB43+AC43+AD43+AF43+AG43+AH43+AI43</f>
        <v>60</v>
      </c>
      <c r="AL43" s="34">
        <f t="shared" si="5"/>
        <v>23</v>
      </c>
      <c r="AM43" s="34"/>
    </row>
    <row r="44" spans="1:39" s="50" customFormat="1" ht="15">
      <c r="A44" s="63" t="s">
        <v>34</v>
      </c>
      <c r="B44" s="63"/>
      <c r="C44" s="35"/>
      <c r="D44" s="34"/>
      <c r="E44" s="34"/>
      <c r="F44" s="35"/>
      <c r="G44" s="44">
        <f>SUM(G40:G43)</f>
        <v>0</v>
      </c>
      <c r="H44" s="44">
        <f>SUM(H40:H43)</f>
        <v>0</v>
      </c>
      <c r="I44" s="44">
        <f>SUM(I40:I43)</f>
        <v>0</v>
      </c>
      <c r="J44" s="44">
        <f>SUM(J40:J43)</f>
        <v>0</v>
      </c>
      <c r="K44" s="44">
        <f>SUM(K40:K43)</f>
        <v>0</v>
      </c>
      <c r="L44" s="45">
        <f>SUM(L40:L43)</f>
        <v>0</v>
      </c>
      <c r="M44" s="45">
        <f>SUM(M40:M43)</f>
        <v>0</v>
      </c>
      <c r="N44" s="45">
        <f>SUM(N40:N43)</f>
        <v>0</v>
      </c>
      <c r="O44" s="45">
        <f>SUM(O40:O43)</f>
        <v>0</v>
      </c>
      <c r="P44" s="45">
        <f>SUM(P40:P43)</f>
        <v>0</v>
      </c>
      <c r="Q44" s="46">
        <f>SUM(Q40:Q43)</f>
        <v>30</v>
      </c>
      <c r="R44" s="46">
        <f>SUM(R40:R43)</f>
        <v>0</v>
      </c>
      <c r="S44" s="46">
        <f>SUM(S40:S43)</f>
        <v>0</v>
      </c>
      <c r="T44" s="46">
        <f>SUM(T40:T43)</f>
        <v>0</v>
      </c>
      <c r="U44" s="46">
        <f>SUM(U40:U43)</f>
        <v>3</v>
      </c>
      <c r="V44" s="47">
        <f>SUM(V40:V43)</f>
        <v>30</v>
      </c>
      <c r="W44" s="47">
        <f>SUM(W40:W43)</f>
        <v>0</v>
      </c>
      <c r="X44" s="47">
        <f>SUM(X40:X43)</f>
        <v>0</v>
      </c>
      <c r="Y44" s="47">
        <f>SUM(Y40:Y43)</f>
        <v>0</v>
      </c>
      <c r="Z44" s="47">
        <f>SUM(Z40:Z43)</f>
        <v>4</v>
      </c>
      <c r="AA44" s="48">
        <f>SUM(AA40:AA43)</f>
        <v>30</v>
      </c>
      <c r="AB44" s="48">
        <f>SUM(AB40:AB43)</f>
        <v>0</v>
      </c>
      <c r="AC44" s="48">
        <f>SUM(AC40:AC43)</f>
        <v>0</v>
      </c>
      <c r="AD44" s="48">
        <f>SUM(AD40:AD43)</f>
        <v>30</v>
      </c>
      <c r="AE44" s="48">
        <f>SUM(AE40:AE43)</f>
        <v>11</v>
      </c>
      <c r="AF44" s="49">
        <f>SUM(AF40:AF43)</f>
        <v>0</v>
      </c>
      <c r="AG44" s="49">
        <f>SUM(AG40:AG43)</f>
        <v>0</v>
      </c>
      <c r="AH44" s="49">
        <f>SUM(AH40:AH43)</f>
        <v>0</v>
      </c>
      <c r="AI44" s="49">
        <f>SUM(AI40:AI43)</f>
        <v>30</v>
      </c>
      <c r="AJ44" s="49">
        <f>SUM(AJ40:AJ43)</f>
        <v>15</v>
      </c>
      <c r="AK44" s="35">
        <f>SUM(AK40:AK43)</f>
        <v>150</v>
      </c>
      <c r="AL44" s="35">
        <f>SUM(AL40:AL43)</f>
        <v>33</v>
      </c>
      <c r="AM44" s="35"/>
    </row>
    <row r="45" spans="1:39" ht="15">
      <c r="A45" s="51" t="s">
        <v>90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1:39" ht="25.5">
      <c r="A46" s="52" t="s">
        <v>91</v>
      </c>
      <c r="B46" s="58" t="s">
        <v>92</v>
      </c>
      <c r="C46" s="34"/>
      <c r="D46" s="35"/>
      <c r="E46" s="34">
        <v>3</v>
      </c>
      <c r="F46" s="34"/>
      <c r="G46" s="36"/>
      <c r="H46" s="36"/>
      <c r="I46" s="36"/>
      <c r="J46" s="36"/>
      <c r="K46" s="36"/>
      <c r="L46" s="37"/>
      <c r="M46" s="37"/>
      <c r="N46" s="37"/>
      <c r="O46" s="37"/>
      <c r="P46" s="37"/>
      <c r="Q46" s="38">
        <v>30</v>
      </c>
      <c r="R46" s="38"/>
      <c r="S46" s="38"/>
      <c r="T46" s="38"/>
      <c r="U46" s="38">
        <v>3</v>
      </c>
      <c r="V46" s="39"/>
      <c r="W46" s="39"/>
      <c r="X46" s="39"/>
      <c r="Y46" s="39"/>
      <c r="Z46" s="39"/>
      <c r="AA46" s="40"/>
      <c r="AB46" s="40"/>
      <c r="AC46" s="40"/>
      <c r="AD46" s="40"/>
      <c r="AE46" s="40"/>
      <c r="AF46" s="41"/>
      <c r="AG46" s="41"/>
      <c r="AH46" s="41"/>
      <c r="AI46" s="41"/>
      <c r="AJ46" s="41"/>
      <c r="AK46" s="34">
        <f aca="true" t="shared" si="6" ref="AK46:AK47">G46+H46+I46+J46+L46+M46+O46+N46+Q46+R46+S46+T46+V46+W46+X46+Y46+AA46+AB46+AC46+AD46+AF46+AG46+AH46+AI46</f>
        <v>30</v>
      </c>
      <c r="AL46" s="34">
        <f aca="true" t="shared" si="7" ref="AL46:AL47">K46+P46+U46+Z46+AE46+AJ46</f>
        <v>3</v>
      </c>
      <c r="AM46" s="34"/>
    </row>
    <row r="47" spans="1:39" ht="38.25">
      <c r="A47" s="52" t="s">
        <v>93</v>
      </c>
      <c r="B47" s="58" t="s">
        <v>94</v>
      </c>
      <c r="C47" s="34"/>
      <c r="D47" s="35"/>
      <c r="E47" s="34">
        <v>4</v>
      </c>
      <c r="F47" s="34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8"/>
      <c r="R47" s="38"/>
      <c r="S47" s="38"/>
      <c r="T47" s="38"/>
      <c r="U47" s="38"/>
      <c r="V47" s="39">
        <v>30</v>
      </c>
      <c r="W47" s="39"/>
      <c r="X47" s="39"/>
      <c r="Y47" s="39"/>
      <c r="Z47" s="39">
        <v>4</v>
      </c>
      <c r="AA47" s="40"/>
      <c r="AB47" s="40"/>
      <c r="AC47" s="40"/>
      <c r="AD47" s="40"/>
      <c r="AE47" s="40"/>
      <c r="AF47" s="41"/>
      <c r="AG47" s="41"/>
      <c r="AH47" s="41"/>
      <c r="AI47" s="41"/>
      <c r="AJ47" s="41"/>
      <c r="AK47" s="34">
        <f t="shared" si="6"/>
        <v>30</v>
      </c>
      <c r="AL47" s="34">
        <f t="shared" si="7"/>
        <v>4</v>
      </c>
      <c r="AM47" s="34"/>
    </row>
    <row r="48" spans="1:39" ht="38.25">
      <c r="A48" s="52" t="s">
        <v>95</v>
      </c>
      <c r="B48" s="58" t="s">
        <v>96</v>
      </c>
      <c r="C48" s="34"/>
      <c r="D48" s="35"/>
      <c r="E48" s="34">
        <v>5</v>
      </c>
      <c r="F48" s="34"/>
      <c r="G48" s="36"/>
      <c r="H48" s="36"/>
      <c r="I48" s="36"/>
      <c r="J48" s="36"/>
      <c r="K48" s="36"/>
      <c r="L48" s="37"/>
      <c r="M48" s="37"/>
      <c r="N48" s="37"/>
      <c r="O48" s="37"/>
      <c r="P48" s="37"/>
      <c r="Q48" s="38"/>
      <c r="R48" s="38"/>
      <c r="S48" s="38"/>
      <c r="T48" s="38"/>
      <c r="U48" s="38"/>
      <c r="V48" s="39"/>
      <c r="W48" s="39"/>
      <c r="X48" s="39"/>
      <c r="Y48" s="39"/>
      <c r="Z48" s="39"/>
      <c r="AA48" s="40">
        <v>30</v>
      </c>
      <c r="AB48" s="40"/>
      <c r="AC48" s="40"/>
      <c r="AD48" s="40"/>
      <c r="AE48" s="40">
        <v>3</v>
      </c>
      <c r="AF48" s="41"/>
      <c r="AG48" s="41"/>
      <c r="AH48" s="41"/>
      <c r="AI48" s="41"/>
      <c r="AJ48" s="41"/>
      <c r="AK48" s="34">
        <f aca="true" t="shared" si="8" ref="AK48:AK49">G48+H48+I48+J48+L48+M48+N48+O48+Q48+R48+S48+T48+V48+W48+X48+Y48+AA48+AB48+AC48+AD48+AF48+AG48+AH48+AI48</f>
        <v>30</v>
      </c>
      <c r="AL48" s="34">
        <f>SUM(K48,P48,U48,Z48,AE48,AJ48)</f>
        <v>3</v>
      </c>
      <c r="AM48" s="34"/>
    </row>
    <row r="49" spans="1:39" ht="25.5">
      <c r="A49" s="52" t="s">
        <v>97</v>
      </c>
      <c r="B49" s="58" t="s">
        <v>88</v>
      </c>
      <c r="C49" s="34"/>
      <c r="D49" s="35"/>
      <c r="E49" s="34"/>
      <c r="F49" s="34" t="s">
        <v>89</v>
      </c>
      <c r="G49" s="36"/>
      <c r="H49" s="36"/>
      <c r="I49" s="36"/>
      <c r="J49" s="36"/>
      <c r="K49" s="36"/>
      <c r="L49" s="37"/>
      <c r="M49" s="37"/>
      <c r="N49" s="37"/>
      <c r="O49" s="37"/>
      <c r="P49" s="37"/>
      <c r="Q49" s="38"/>
      <c r="R49" s="38"/>
      <c r="S49" s="38"/>
      <c r="T49" s="38"/>
      <c r="U49" s="38"/>
      <c r="V49" s="39"/>
      <c r="W49" s="39"/>
      <c r="X49" s="39"/>
      <c r="Y49" s="39"/>
      <c r="Z49" s="39"/>
      <c r="AA49" s="40"/>
      <c r="AB49" s="40"/>
      <c r="AC49" s="40"/>
      <c r="AD49" s="40">
        <v>30</v>
      </c>
      <c r="AE49" s="40">
        <v>8</v>
      </c>
      <c r="AF49" s="41"/>
      <c r="AG49" s="41"/>
      <c r="AH49" s="41"/>
      <c r="AI49" s="41">
        <v>30</v>
      </c>
      <c r="AJ49" s="41">
        <v>15</v>
      </c>
      <c r="AK49" s="34">
        <f t="shared" si="8"/>
        <v>60</v>
      </c>
      <c r="AL49" s="34">
        <v>23</v>
      </c>
      <c r="AM49" s="34"/>
    </row>
    <row r="50" spans="1:39" ht="15">
      <c r="A50" s="63" t="s">
        <v>34</v>
      </c>
      <c r="B50" s="63"/>
      <c r="C50" s="35"/>
      <c r="D50" s="35"/>
      <c r="E50" s="35"/>
      <c r="F50" s="35"/>
      <c r="G50" s="44">
        <f>SUM(G46:G49)</f>
        <v>0</v>
      </c>
      <c r="H50" s="44">
        <f>SUM(H46:H49)</f>
        <v>0</v>
      </c>
      <c r="I50" s="44">
        <f>SUM(I46:I49)</f>
        <v>0</v>
      </c>
      <c r="J50" s="44">
        <f>SUM(J46:J49)</f>
        <v>0</v>
      </c>
      <c r="K50" s="44">
        <f>SUM(K46:K49)</f>
        <v>0</v>
      </c>
      <c r="L50" s="45">
        <f>SUM(L46:L49)</f>
        <v>0</v>
      </c>
      <c r="M50" s="45">
        <f>SUM(M46:M49)</f>
        <v>0</v>
      </c>
      <c r="N50" s="45">
        <f>SUM(N46:N49)</f>
        <v>0</v>
      </c>
      <c r="O50" s="45">
        <f>SUM(O46:O49)</f>
        <v>0</v>
      </c>
      <c r="P50" s="45">
        <f>SUM(P46:P49)</f>
        <v>0</v>
      </c>
      <c r="Q50" s="46">
        <f>SUM(Q46:Q49)</f>
        <v>30</v>
      </c>
      <c r="R50" s="46">
        <f>SUM(R46:R49)</f>
        <v>0</v>
      </c>
      <c r="S50" s="46">
        <f>SUM(S46:S49)</f>
        <v>0</v>
      </c>
      <c r="T50" s="46">
        <f>SUM(T46:T49)</f>
        <v>0</v>
      </c>
      <c r="U50" s="46">
        <f>SUM(U46:U49)</f>
        <v>3</v>
      </c>
      <c r="V50" s="47">
        <f>SUM(V46:V49)</f>
        <v>30</v>
      </c>
      <c r="W50" s="47">
        <f>SUM(W46:W49)</f>
        <v>0</v>
      </c>
      <c r="X50" s="47">
        <f>SUM(X46:X49)</f>
        <v>0</v>
      </c>
      <c r="Y50" s="47">
        <f>SUM(Y46:Y49)</f>
        <v>0</v>
      </c>
      <c r="Z50" s="47">
        <f>SUM(Z46:Z49)</f>
        <v>4</v>
      </c>
      <c r="AA50" s="48">
        <f>SUM(AA46:AA49)</f>
        <v>30</v>
      </c>
      <c r="AB50" s="48">
        <f>SUM(AB46:AB49)</f>
        <v>0</v>
      </c>
      <c r="AC50" s="48">
        <f>SUM(AC46:AC49)</f>
        <v>0</v>
      </c>
      <c r="AD50" s="48">
        <f>SUM(AD46:AD49)</f>
        <v>30</v>
      </c>
      <c r="AE50" s="48">
        <f>SUM(AE46:AE49)</f>
        <v>11</v>
      </c>
      <c r="AF50" s="49">
        <f>SUM(AF46:AF49)</f>
        <v>0</v>
      </c>
      <c r="AG50" s="49">
        <f>SUM(AG46:AG49)</f>
        <v>0</v>
      </c>
      <c r="AH50" s="49">
        <f>SUM(AH46:AH49)</f>
        <v>0</v>
      </c>
      <c r="AI50" s="49">
        <f>SUM(AI46:AI49)</f>
        <v>30</v>
      </c>
      <c r="AJ50" s="49">
        <f>SUM(AJ46:AJ49)</f>
        <v>15</v>
      </c>
      <c r="AK50" s="35">
        <f>SUM(AK46:AK49)</f>
        <v>150</v>
      </c>
      <c r="AL50" s="35">
        <f>SUM(AL46:AL49)</f>
        <v>33</v>
      </c>
      <c r="AM50" s="35"/>
    </row>
    <row r="51" spans="1:39" ht="15">
      <c r="A51" s="51" t="s">
        <v>98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1:39" ht="25.5">
      <c r="A52" s="52" t="s">
        <v>99</v>
      </c>
      <c r="B52" s="58" t="s">
        <v>100</v>
      </c>
      <c r="C52" s="34"/>
      <c r="D52" s="35"/>
      <c r="E52" s="34">
        <v>3</v>
      </c>
      <c r="F52" s="34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8">
        <v>30</v>
      </c>
      <c r="R52" s="38"/>
      <c r="S52" s="38"/>
      <c r="T52" s="38"/>
      <c r="U52" s="38">
        <v>3</v>
      </c>
      <c r="V52" s="39"/>
      <c r="W52" s="39"/>
      <c r="X52" s="39"/>
      <c r="Y52" s="39"/>
      <c r="Z52" s="39"/>
      <c r="AA52" s="40"/>
      <c r="AB52" s="40"/>
      <c r="AC52" s="40"/>
      <c r="AD52" s="40"/>
      <c r="AE52" s="40"/>
      <c r="AF52" s="41"/>
      <c r="AG52" s="41"/>
      <c r="AH52" s="41"/>
      <c r="AI52" s="41"/>
      <c r="AJ52" s="41"/>
      <c r="AK52" s="34">
        <f aca="true" t="shared" si="9" ref="AK52:AK55">G52+H52+I52+J52+L52+M52+O52+N52+Q52+R52+S52+T52+V52+W52+X52+Y52+AA52+AB52+AC52+AD52+AF52+AG52+AH52+AI52</f>
        <v>30</v>
      </c>
      <c r="AL52" s="34">
        <f aca="true" t="shared" si="10" ref="AL52:AL55">K52+P52+U52+Z52+AE52+AJ52</f>
        <v>3</v>
      </c>
      <c r="AM52" s="34"/>
    </row>
    <row r="53" spans="1:39" ht="38.25">
      <c r="A53" s="52" t="s">
        <v>101</v>
      </c>
      <c r="B53" s="58" t="s">
        <v>102</v>
      </c>
      <c r="C53" s="34"/>
      <c r="D53" s="35"/>
      <c r="E53" s="34">
        <v>4</v>
      </c>
      <c r="F53" s="34"/>
      <c r="G53" s="36"/>
      <c r="H53" s="36"/>
      <c r="I53" s="36"/>
      <c r="J53" s="36"/>
      <c r="K53" s="36"/>
      <c r="L53" s="37"/>
      <c r="M53" s="37"/>
      <c r="N53" s="37"/>
      <c r="O53" s="37"/>
      <c r="P53" s="37"/>
      <c r="Q53" s="38"/>
      <c r="R53" s="38"/>
      <c r="S53" s="38"/>
      <c r="T53" s="38"/>
      <c r="U53" s="38"/>
      <c r="V53" s="39">
        <v>30</v>
      </c>
      <c r="W53" s="39"/>
      <c r="X53" s="39"/>
      <c r="Y53" s="39"/>
      <c r="Z53" s="39">
        <v>4</v>
      </c>
      <c r="AA53" s="40"/>
      <c r="AB53" s="40"/>
      <c r="AC53" s="40"/>
      <c r="AD53" s="40"/>
      <c r="AE53" s="40"/>
      <c r="AF53" s="41"/>
      <c r="AG53" s="41"/>
      <c r="AH53" s="41"/>
      <c r="AI53" s="41"/>
      <c r="AJ53" s="41"/>
      <c r="AK53" s="34">
        <f t="shared" si="9"/>
        <v>30</v>
      </c>
      <c r="AL53" s="34">
        <f t="shared" si="10"/>
        <v>4</v>
      </c>
      <c r="AM53" s="34"/>
    </row>
    <row r="54" spans="1:39" ht="38.25">
      <c r="A54" s="52" t="s">
        <v>103</v>
      </c>
      <c r="B54" s="58" t="s">
        <v>104</v>
      </c>
      <c r="C54" s="34"/>
      <c r="D54" s="35"/>
      <c r="E54" s="34">
        <v>5</v>
      </c>
      <c r="F54" s="34"/>
      <c r="G54" s="36"/>
      <c r="H54" s="36"/>
      <c r="I54" s="36"/>
      <c r="J54" s="36"/>
      <c r="K54" s="36"/>
      <c r="L54" s="37"/>
      <c r="M54" s="37"/>
      <c r="N54" s="37"/>
      <c r="O54" s="37"/>
      <c r="P54" s="37"/>
      <c r="Q54" s="38"/>
      <c r="R54" s="38"/>
      <c r="S54" s="38"/>
      <c r="T54" s="38"/>
      <c r="U54" s="38"/>
      <c r="V54" s="39"/>
      <c r="W54" s="39"/>
      <c r="X54" s="39"/>
      <c r="Y54" s="39"/>
      <c r="Z54" s="39"/>
      <c r="AA54" s="40">
        <v>30</v>
      </c>
      <c r="AB54" s="40"/>
      <c r="AC54" s="40"/>
      <c r="AD54" s="40"/>
      <c r="AE54" s="40">
        <v>3</v>
      </c>
      <c r="AF54" s="41"/>
      <c r="AG54" s="41"/>
      <c r="AH54" s="41"/>
      <c r="AI54" s="41"/>
      <c r="AJ54" s="41"/>
      <c r="AK54" s="34">
        <f t="shared" si="9"/>
        <v>30</v>
      </c>
      <c r="AL54" s="34">
        <f t="shared" si="10"/>
        <v>3</v>
      </c>
      <c r="AM54" s="34"/>
    </row>
    <row r="55" spans="1:39" ht="25.5">
      <c r="A55" s="52" t="s">
        <v>105</v>
      </c>
      <c r="B55" s="58" t="s">
        <v>88</v>
      </c>
      <c r="C55" s="34"/>
      <c r="D55" s="35"/>
      <c r="E55" s="34"/>
      <c r="F55" s="34" t="s">
        <v>89</v>
      </c>
      <c r="G55" s="36"/>
      <c r="H55" s="36"/>
      <c r="I55" s="36"/>
      <c r="J55" s="36"/>
      <c r="K55" s="36"/>
      <c r="L55" s="37"/>
      <c r="M55" s="37"/>
      <c r="N55" s="37"/>
      <c r="O55" s="37"/>
      <c r="P55" s="37"/>
      <c r="Q55" s="38"/>
      <c r="R55" s="38"/>
      <c r="S55" s="38"/>
      <c r="T55" s="38"/>
      <c r="U55" s="38"/>
      <c r="V55" s="39"/>
      <c r="W55" s="39"/>
      <c r="X55" s="39"/>
      <c r="Y55" s="39"/>
      <c r="Z55" s="39"/>
      <c r="AA55" s="40"/>
      <c r="AB55" s="40"/>
      <c r="AC55" s="40"/>
      <c r="AD55" s="40">
        <v>30</v>
      </c>
      <c r="AE55" s="40">
        <v>8</v>
      </c>
      <c r="AF55" s="41"/>
      <c r="AG55" s="41"/>
      <c r="AH55" s="41"/>
      <c r="AI55" s="41">
        <v>30</v>
      </c>
      <c r="AJ55" s="41">
        <v>15</v>
      </c>
      <c r="AK55" s="34">
        <f t="shared" si="9"/>
        <v>60</v>
      </c>
      <c r="AL55" s="34">
        <f t="shared" si="10"/>
        <v>23</v>
      </c>
      <c r="AM55" s="34"/>
    </row>
    <row r="56" spans="1:39" s="50" customFormat="1" ht="15">
      <c r="A56" s="63" t="s">
        <v>34</v>
      </c>
      <c r="B56" s="63"/>
      <c r="C56" s="35"/>
      <c r="D56" s="35"/>
      <c r="E56" s="35"/>
      <c r="F56" s="35"/>
      <c r="G56" s="44">
        <f>SUM(G52:G55)</f>
        <v>0</v>
      </c>
      <c r="H56" s="44">
        <f>SUM(H52:H55)</f>
        <v>0</v>
      </c>
      <c r="I56" s="44">
        <f>SUM(I52:I55)</f>
        <v>0</v>
      </c>
      <c r="J56" s="44">
        <f>SUM(J52:J55)</f>
        <v>0</v>
      </c>
      <c r="K56" s="44">
        <f>SUM(K52:K55)</f>
        <v>0</v>
      </c>
      <c r="L56" s="45">
        <f>SUM(L52:L55)</f>
        <v>0</v>
      </c>
      <c r="M56" s="45">
        <f>SUM(M52:M55)</f>
        <v>0</v>
      </c>
      <c r="N56" s="45">
        <f>SUM(N52:N55)</f>
        <v>0</v>
      </c>
      <c r="O56" s="45">
        <f>SUM(O52:O55)</f>
        <v>0</v>
      </c>
      <c r="P56" s="45">
        <f>SUM(P52:P55)</f>
        <v>0</v>
      </c>
      <c r="Q56" s="46">
        <f>SUM(Q52:Q55)</f>
        <v>30</v>
      </c>
      <c r="R56" s="46">
        <f>SUM(R52:R55)</f>
        <v>0</v>
      </c>
      <c r="S56" s="46">
        <f>SUM(S52:S55)</f>
        <v>0</v>
      </c>
      <c r="T56" s="46">
        <f>SUM(T52:T55)</f>
        <v>0</v>
      </c>
      <c r="U56" s="46">
        <f>SUM(U52:U55)</f>
        <v>3</v>
      </c>
      <c r="V56" s="47">
        <f>SUM(V52:V55)</f>
        <v>30</v>
      </c>
      <c r="W56" s="47">
        <f>SUM(W52:W55)</f>
        <v>0</v>
      </c>
      <c r="X56" s="47">
        <f>SUM(X52:X55)</f>
        <v>0</v>
      </c>
      <c r="Y56" s="47">
        <f>SUM(Y52:Y55)</f>
        <v>0</v>
      </c>
      <c r="Z56" s="47">
        <f>SUM(Z52:Z55)</f>
        <v>4</v>
      </c>
      <c r="AA56" s="48">
        <f>SUM(AA52:AA55)</f>
        <v>30</v>
      </c>
      <c r="AB56" s="48">
        <f>SUM(AB52:AB55)</f>
        <v>0</v>
      </c>
      <c r="AC56" s="48">
        <f>SUM(AC52:AC55)</f>
        <v>0</v>
      </c>
      <c r="AD56" s="48">
        <f>SUM(AD52:AD55)</f>
        <v>30</v>
      </c>
      <c r="AE56" s="48">
        <f>SUM(AE52:AE55)</f>
        <v>11</v>
      </c>
      <c r="AF56" s="49">
        <f>SUM(AF52:AF55)</f>
        <v>0</v>
      </c>
      <c r="AG56" s="49">
        <f>SUM(AG52:AG55)</f>
        <v>0</v>
      </c>
      <c r="AH56" s="49">
        <f>SUM(AH52:AH55)</f>
        <v>0</v>
      </c>
      <c r="AI56" s="49">
        <f>SUM(AI52:AI55)</f>
        <v>30</v>
      </c>
      <c r="AJ56" s="49">
        <f>SUM(AJ52:AJ55)</f>
        <v>15</v>
      </c>
      <c r="AK56" s="35">
        <f>SUM(AK52:AK55)</f>
        <v>150</v>
      </c>
      <c r="AL56" s="35">
        <f>SUM(AL52:AL55)</f>
        <v>33</v>
      </c>
      <c r="AM56" s="35"/>
    </row>
    <row r="57" spans="1:39" s="50" customFormat="1" ht="15" hidden="1">
      <c r="A57" s="51" t="s">
        <v>106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1:39" ht="15" hidden="1">
      <c r="A58" s="64" t="s">
        <v>30</v>
      </c>
      <c r="B58" s="65"/>
      <c r="C58" s="15"/>
      <c r="D58" s="66"/>
      <c r="E58" s="15"/>
      <c r="F58" s="15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69"/>
      <c r="AC58" s="69"/>
      <c r="AD58" s="69"/>
      <c r="AE58" s="69"/>
      <c r="AF58" s="70"/>
      <c r="AG58" s="70"/>
      <c r="AH58" s="70"/>
      <c r="AI58" s="70"/>
      <c r="AJ58" s="70"/>
      <c r="AK58" s="15">
        <f aca="true" t="shared" si="11" ref="AK58:AK63">G58+H58+I58+J58+L58+M58+O58+N58+Q58+R58+S58+T58+V58+W58+X58+Y58+AA58+AB58+AC58+AD58+AF58+AG58+AH58+AI58</f>
        <v>0</v>
      </c>
      <c r="AL58" s="15">
        <f aca="true" t="shared" si="12" ref="AL58:AL63">K58+P58+U58+Z58+AE58+AJ58</f>
        <v>0</v>
      </c>
      <c r="AM58" s="15"/>
    </row>
    <row r="59" spans="1:39" ht="15" hidden="1">
      <c r="A59" s="64" t="s">
        <v>32</v>
      </c>
      <c r="B59" s="65"/>
      <c r="C59" s="15"/>
      <c r="D59" s="66"/>
      <c r="E59" s="15"/>
      <c r="F59" s="15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69"/>
      <c r="AC59" s="69"/>
      <c r="AD59" s="69"/>
      <c r="AE59" s="69"/>
      <c r="AF59" s="70"/>
      <c r="AG59" s="70"/>
      <c r="AH59" s="70"/>
      <c r="AI59" s="70"/>
      <c r="AJ59" s="70"/>
      <c r="AK59" s="15">
        <f t="shared" si="11"/>
        <v>0</v>
      </c>
      <c r="AL59" s="15">
        <f t="shared" si="12"/>
        <v>0</v>
      </c>
      <c r="AM59" s="15"/>
    </row>
    <row r="60" spans="1:39" ht="16.5" customHeight="1" hidden="1">
      <c r="A60" s="64" t="s">
        <v>36</v>
      </c>
      <c r="B60" s="65"/>
      <c r="C60" s="15"/>
      <c r="D60" s="66"/>
      <c r="E60" s="15"/>
      <c r="F60" s="15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69"/>
      <c r="AC60" s="69"/>
      <c r="AD60" s="69"/>
      <c r="AE60" s="69"/>
      <c r="AF60" s="70"/>
      <c r="AG60" s="70"/>
      <c r="AH60" s="70"/>
      <c r="AI60" s="70"/>
      <c r="AJ60" s="70"/>
      <c r="AK60" s="15">
        <f t="shared" si="11"/>
        <v>0</v>
      </c>
      <c r="AL60" s="15">
        <f t="shared" si="12"/>
        <v>0</v>
      </c>
      <c r="AM60" s="15"/>
    </row>
    <row r="61" spans="1:39" ht="17.25" customHeight="1" hidden="1">
      <c r="A61" s="64" t="s">
        <v>40</v>
      </c>
      <c r="B61" s="65"/>
      <c r="C61" s="15"/>
      <c r="D61" s="66"/>
      <c r="E61" s="15"/>
      <c r="F61" s="15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69"/>
      <c r="AC61" s="69"/>
      <c r="AD61" s="69"/>
      <c r="AE61" s="69"/>
      <c r="AF61" s="70"/>
      <c r="AG61" s="70"/>
      <c r="AH61" s="70"/>
      <c r="AI61" s="70"/>
      <c r="AJ61" s="70"/>
      <c r="AK61" s="15">
        <f t="shared" si="11"/>
        <v>0</v>
      </c>
      <c r="AL61" s="15">
        <f t="shared" si="12"/>
        <v>0</v>
      </c>
      <c r="AM61" s="15"/>
    </row>
    <row r="62" spans="1:39" ht="17.25" customHeight="1" hidden="1">
      <c r="A62" s="64"/>
      <c r="B62" s="65"/>
      <c r="C62" s="15"/>
      <c r="D62" s="66"/>
      <c r="E62" s="15"/>
      <c r="F62" s="15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9"/>
      <c r="AB62" s="69"/>
      <c r="AC62" s="69"/>
      <c r="AD62" s="69"/>
      <c r="AE62" s="69"/>
      <c r="AF62" s="70"/>
      <c r="AG62" s="70"/>
      <c r="AH62" s="70"/>
      <c r="AI62" s="70"/>
      <c r="AJ62" s="70"/>
      <c r="AK62" s="15">
        <f t="shared" si="11"/>
        <v>0</v>
      </c>
      <c r="AL62" s="15">
        <f t="shared" si="12"/>
        <v>0</v>
      </c>
      <c r="AM62" s="15"/>
    </row>
    <row r="63" spans="1:39" ht="17.25" customHeight="1" hidden="1">
      <c r="A63" s="64"/>
      <c r="B63" s="65"/>
      <c r="C63" s="15"/>
      <c r="D63" s="66"/>
      <c r="E63" s="15"/>
      <c r="F63" s="15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9"/>
      <c r="AB63" s="69"/>
      <c r="AC63" s="69"/>
      <c r="AD63" s="69"/>
      <c r="AE63" s="69"/>
      <c r="AF63" s="70"/>
      <c r="AG63" s="70"/>
      <c r="AH63" s="70"/>
      <c r="AI63" s="70"/>
      <c r="AJ63" s="70"/>
      <c r="AK63" s="15">
        <f t="shared" si="11"/>
        <v>0</v>
      </c>
      <c r="AL63" s="15">
        <f t="shared" si="12"/>
        <v>0</v>
      </c>
      <c r="AM63" s="15"/>
    </row>
    <row r="64" spans="1:39" ht="15" hidden="1">
      <c r="A64" s="71" t="s">
        <v>34</v>
      </c>
      <c r="B64" s="71"/>
      <c r="C64" s="66"/>
      <c r="D64" s="66"/>
      <c r="E64" s="66"/>
      <c r="F64" s="66"/>
      <c r="G64" s="72">
        <f>SUM(G58:G63)</f>
        <v>0</v>
      </c>
      <c r="H64" s="72">
        <f>SUM(H58:H63)</f>
        <v>0</v>
      </c>
      <c r="I64" s="72">
        <f>SUM(I58:I63)</f>
        <v>0</v>
      </c>
      <c r="J64" s="72">
        <f>SUM(J58:J63)</f>
        <v>0</v>
      </c>
      <c r="K64" s="72">
        <f>SUM(K58:K63)</f>
        <v>0</v>
      </c>
      <c r="L64" s="72">
        <f>SUM(L58:L63)</f>
        <v>0</v>
      </c>
      <c r="M64" s="72">
        <f>SUM(M58:M63)</f>
        <v>0</v>
      </c>
      <c r="N64" s="72">
        <f>SUM(N58:N63)</f>
        <v>0</v>
      </c>
      <c r="O64" s="72">
        <f>SUM(O58:O63)</f>
        <v>0</v>
      </c>
      <c r="P64" s="72">
        <f>SUM(P58:P63)</f>
        <v>0</v>
      </c>
      <c r="Q64" s="17">
        <f>SUM(Q58:Q63)</f>
        <v>0</v>
      </c>
      <c r="R64" s="17">
        <f>SUM(R58:R63)</f>
        <v>0</v>
      </c>
      <c r="S64" s="17">
        <f>SUM(S58:S63)</f>
        <v>0</v>
      </c>
      <c r="T64" s="17">
        <f>SUM(T58:T63)</f>
        <v>0</v>
      </c>
      <c r="U64" s="17">
        <f>SUM(U58:U63)</f>
        <v>0</v>
      </c>
      <c r="V64" s="17">
        <f>SUM(V58:V63)</f>
        <v>0</v>
      </c>
      <c r="W64" s="17">
        <f>SUM(W58:W63)</f>
        <v>0</v>
      </c>
      <c r="X64" s="17">
        <f>SUM(X58:X63)</f>
        <v>0</v>
      </c>
      <c r="Y64" s="17">
        <f>SUM(Y58:Y63)</f>
        <v>0</v>
      </c>
      <c r="Z64" s="17">
        <f>SUM(Z58:Z63)</f>
        <v>0</v>
      </c>
      <c r="AA64" s="73">
        <f>SUM(AA58:AA63)</f>
        <v>0</v>
      </c>
      <c r="AB64" s="73">
        <f>SUM(AB58:AB63)</f>
        <v>0</v>
      </c>
      <c r="AC64" s="73">
        <f>SUM(AC58:AC63)</f>
        <v>0</v>
      </c>
      <c r="AD64" s="73">
        <f>SUM(AD58:AD63)</f>
        <v>0</v>
      </c>
      <c r="AE64" s="73">
        <f>SUM(AE58:AE63)</f>
        <v>0</v>
      </c>
      <c r="AF64" s="74">
        <f>SUM(AF58:AF63)</f>
        <v>0</v>
      </c>
      <c r="AG64" s="74">
        <f>SUM(AG58:AG63)</f>
        <v>0</v>
      </c>
      <c r="AH64" s="74">
        <f>SUM(AH58:AH63)</f>
        <v>0</v>
      </c>
      <c r="AI64" s="74">
        <f>SUM(AI58:AI63)</f>
        <v>0</v>
      </c>
      <c r="AJ64" s="74">
        <f>SUM(AJ58:AJ63)</f>
        <v>0</v>
      </c>
      <c r="AK64" s="66">
        <f>SUM(AK58:AK63)</f>
        <v>0</v>
      </c>
      <c r="AL64" s="66">
        <f>SUM(AL58:AL63)</f>
        <v>0</v>
      </c>
      <c r="AM64" s="66"/>
    </row>
    <row r="65" spans="1:39" ht="15">
      <c r="A65" s="51" t="s">
        <v>107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</row>
    <row r="66" spans="1:39" ht="15">
      <c r="A66" s="64" t="s">
        <v>108</v>
      </c>
      <c r="B66" s="42" t="s">
        <v>109</v>
      </c>
      <c r="C66" s="15"/>
      <c r="D66" s="66"/>
      <c r="E66" s="15"/>
      <c r="F66" s="15">
        <v>6</v>
      </c>
      <c r="G66" s="75"/>
      <c r="H66" s="75"/>
      <c r="I66" s="75"/>
      <c r="J66" s="75"/>
      <c r="K66" s="75"/>
      <c r="L66" s="76"/>
      <c r="M66" s="76"/>
      <c r="N66" s="76"/>
      <c r="O66" s="76"/>
      <c r="P66" s="76"/>
      <c r="Q66" s="68"/>
      <c r="R66" s="68"/>
      <c r="S66" s="68"/>
      <c r="T66" s="68"/>
      <c r="U66" s="68"/>
      <c r="V66" s="77"/>
      <c r="W66" s="77"/>
      <c r="X66" s="77"/>
      <c r="Y66" s="77"/>
      <c r="Z66" s="77"/>
      <c r="AA66" s="78"/>
      <c r="AB66" s="78"/>
      <c r="AC66" s="78"/>
      <c r="AD66" s="78"/>
      <c r="AE66" s="78"/>
      <c r="AF66" s="79">
        <v>30</v>
      </c>
      <c r="AG66" s="79"/>
      <c r="AH66" s="79"/>
      <c r="AI66" s="79"/>
      <c r="AJ66" s="79">
        <v>2</v>
      </c>
      <c r="AK66" s="15">
        <f>G66+H66+I66+J66+L66+M66+O66+N66+Q66+R66+S66+T66+V66+W66+X66+Y66+AA66+AB66+AC66+AD66+AF66+AG66+AH66+AI66</f>
        <v>30</v>
      </c>
      <c r="AL66" s="15">
        <f>K66+P66+U66+Z66+AE66+AJ66</f>
        <v>2</v>
      </c>
      <c r="AM66" s="15"/>
    </row>
    <row r="67" spans="1:39" ht="15">
      <c r="A67" s="71" t="s">
        <v>110</v>
      </c>
      <c r="B67" s="71"/>
      <c r="C67" s="66"/>
      <c r="D67" s="66"/>
      <c r="E67" s="66"/>
      <c r="F67" s="66"/>
      <c r="G67" s="16">
        <f>SUM(G66:G66)</f>
        <v>0</v>
      </c>
      <c r="H67" s="16">
        <f>SUM(H66:H66)</f>
        <v>0</v>
      </c>
      <c r="I67" s="16">
        <f>SUM(I66:I66)</f>
        <v>0</v>
      </c>
      <c r="J67" s="16">
        <f>SUM(J66:J66)</f>
        <v>0</v>
      </c>
      <c r="K67" s="16">
        <f>SUM(K66:K66)</f>
        <v>0</v>
      </c>
      <c r="L67" s="20">
        <f>SUM(L66:L66)</f>
        <v>0</v>
      </c>
      <c r="M67" s="20">
        <f>SUM(M66:M66)</f>
        <v>0</v>
      </c>
      <c r="N67" s="20">
        <f>SUM(N66:N66)</f>
        <v>0</v>
      </c>
      <c r="O67" s="20">
        <f>SUM(O66:O66)</f>
        <v>0</v>
      </c>
      <c r="P67" s="20">
        <f>SUM(P66:P66)</f>
        <v>0</v>
      </c>
      <c r="Q67" s="17">
        <f>SUM(Q66:Q66)</f>
        <v>0</v>
      </c>
      <c r="R67" s="17">
        <f>SUM(R66:R66)</f>
        <v>0</v>
      </c>
      <c r="S67" s="17">
        <f>SUM(S66:S66)</f>
        <v>0</v>
      </c>
      <c r="T67" s="17">
        <f>SUM(T66:T66)</f>
        <v>0</v>
      </c>
      <c r="U67" s="17">
        <f>SUM(U66:U66)</f>
        <v>0</v>
      </c>
      <c r="V67" s="21">
        <f>SUM(V66:V66)</f>
        <v>0</v>
      </c>
      <c r="W67" s="21">
        <f>SUM(W66:W66)</f>
        <v>0</v>
      </c>
      <c r="X67" s="21">
        <f>SUM(X66:X66)</f>
        <v>0</v>
      </c>
      <c r="Y67" s="21">
        <f>SUM(Y66:Y66)</f>
        <v>0</v>
      </c>
      <c r="Z67" s="21">
        <f>SUM(Z66:Z66)</f>
        <v>0</v>
      </c>
      <c r="AA67" s="18">
        <f>SUM(AA66:AA66)</f>
        <v>0</v>
      </c>
      <c r="AB67" s="18">
        <f>SUM(AB66:AB66)</f>
        <v>0</v>
      </c>
      <c r="AC67" s="18">
        <f>SUM(AC66:AC66)</f>
        <v>0</v>
      </c>
      <c r="AD67" s="18">
        <f>SUM(AD66:AD66)</f>
        <v>0</v>
      </c>
      <c r="AE67" s="18">
        <f>SUM(AE66:AE66)</f>
        <v>0</v>
      </c>
      <c r="AF67" s="22">
        <f>SUM(AF66:AF66)</f>
        <v>30</v>
      </c>
      <c r="AG67" s="22">
        <f>SUM(AG66:AG66)</f>
        <v>0</v>
      </c>
      <c r="AH67" s="22">
        <f>SUM(AH66:AH66)</f>
        <v>0</v>
      </c>
      <c r="AI67" s="22">
        <f>SUM(AI66:AI66)</f>
        <v>0</v>
      </c>
      <c r="AJ67" s="22">
        <f>SUM(AJ66:AJ66)</f>
        <v>2</v>
      </c>
      <c r="AK67" s="66">
        <f>SUM(AK66:AK66)</f>
        <v>30</v>
      </c>
      <c r="AL67" s="66">
        <f>SUM(AL66:AL66)</f>
        <v>2</v>
      </c>
      <c r="AM67" s="66"/>
    </row>
    <row r="68" spans="1:39" ht="30.75" customHeight="1">
      <c r="A68" s="80" t="s">
        <v>111</v>
      </c>
      <c r="B68" s="80"/>
      <c r="C68" s="66"/>
      <c r="D68" s="66"/>
      <c r="E68" s="66"/>
      <c r="F68" s="66"/>
      <c r="G68" s="16">
        <f>G12+G38+G44+G67</f>
        <v>90</v>
      </c>
      <c r="H68" s="16">
        <f>H12+H38+H44+H67</f>
        <v>0</v>
      </c>
      <c r="I68" s="16">
        <f>I12+I38+I44+I67</f>
        <v>300</v>
      </c>
      <c r="J68" s="16">
        <f>-J12+J38+J44+J67</f>
        <v>0</v>
      </c>
      <c r="K68" s="16">
        <f>K12+K38+K44+K67</f>
        <v>30</v>
      </c>
      <c r="L68" s="20">
        <f>L12+L38+L44+L67</f>
        <v>120</v>
      </c>
      <c r="M68" s="20">
        <f>M12+M38+M44+M67</f>
        <v>0</v>
      </c>
      <c r="N68" s="20">
        <f>N12+N38+N44+N67</f>
        <v>300</v>
      </c>
      <c r="O68" s="20">
        <f>O12+O38+O44+O67</f>
        <v>0</v>
      </c>
      <c r="P68" s="20">
        <f>P12+P38+P44+P67</f>
        <v>30</v>
      </c>
      <c r="Q68" s="17">
        <f>Q12+Q38+Q44+Q67</f>
        <v>120</v>
      </c>
      <c r="R68" s="17">
        <f>R12+R38+R44+R67</f>
        <v>0</v>
      </c>
      <c r="S68" s="17">
        <f>S12+S38+S44+S67</f>
        <v>270</v>
      </c>
      <c r="T68" s="17">
        <f>T12+T38+T44+T67</f>
        <v>0</v>
      </c>
      <c r="U68" s="17">
        <f>U12+U38+U44+U67</f>
        <v>30</v>
      </c>
      <c r="V68" s="21">
        <f>V12+V38+V44+V67</f>
        <v>150</v>
      </c>
      <c r="W68" s="21">
        <f>W12+W38+W44+W67</f>
        <v>0</v>
      </c>
      <c r="X68" s="21">
        <f>X12+X38+X44+X67</f>
        <v>210</v>
      </c>
      <c r="Y68" s="21">
        <f>Y12+Y38+Y44+Y67</f>
        <v>0</v>
      </c>
      <c r="Z68" s="21">
        <f>Z12+Z38+Z44+Z67</f>
        <v>30</v>
      </c>
      <c r="AA68" s="18">
        <f>AA12+AA38+AA44+AA67</f>
        <v>45</v>
      </c>
      <c r="AB68" s="18">
        <f>AB12+AB38+AB44+AB67</f>
        <v>30</v>
      </c>
      <c r="AC68" s="18">
        <f>AC12+AC38+AC44+AC67</f>
        <v>150</v>
      </c>
      <c r="AD68" s="18">
        <f>AD12+AD38+AD44+AD67</f>
        <v>30</v>
      </c>
      <c r="AE68" s="18">
        <f>AE12+AE38+AE44+AE67</f>
        <v>30</v>
      </c>
      <c r="AF68" s="22">
        <f>AF12+AF38+AF44+AF67</f>
        <v>90</v>
      </c>
      <c r="AG68" s="22">
        <f>AG12+AG38+AG44+AG67</f>
        <v>0</v>
      </c>
      <c r="AH68" s="22">
        <f>AH12+AH38+AH44+AH67</f>
        <v>90</v>
      </c>
      <c r="AI68" s="22">
        <f>AI12+AI38+AI44+AI67</f>
        <v>30</v>
      </c>
      <c r="AJ68" s="22">
        <f>AJ12+AJ38+AJ44+AJ67</f>
        <v>30</v>
      </c>
      <c r="AK68" s="66">
        <f aca="true" t="shared" si="13" ref="AK68:AK70">G68+H68+I68+J68+L68+M68+O68+N68+Q68+R68+S68+T68+V68+W68+X68+Y68+AA68+AB68+AC68+AD68+AF68+AG68+AH68+AI68</f>
        <v>2025</v>
      </c>
      <c r="AL68" s="66">
        <f aca="true" t="shared" si="14" ref="AL68:AL70">K68+P68+U68+Z68+AE68+AJ68</f>
        <v>180</v>
      </c>
      <c r="AM68" s="66"/>
    </row>
    <row r="69" spans="1:39" ht="33.75" customHeight="1">
      <c r="A69" s="80" t="s">
        <v>112</v>
      </c>
      <c r="B69" s="80"/>
      <c r="C69" s="66"/>
      <c r="D69" s="66"/>
      <c r="E69" s="66"/>
      <c r="F69" s="66"/>
      <c r="G69" s="16">
        <f>G12+G38+G50+G67</f>
        <v>90</v>
      </c>
      <c r="H69" s="16">
        <f>H12+H38+H50+H67</f>
        <v>0</v>
      </c>
      <c r="I69" s="16">
        <f>I12+I38+I50+I67</f>
        <v>300</v>
      </c>
      <c r="J69" s="16">
        <f>J12+J38+J50+J67</f>
        <v>0</v>
      </c>
      <c r="K69" s="16">
        <f>K12+K38+K50+K67</f>
        <v>30</v>
      </c>
      <c r="L69" s="20">
        <f>L12+L38+L50+L67</f>
        <v>120</v>
      </c>
      <c r="M69" s="20">
        <f>M12+M38+M50+M67</f>
        <v>0</v>
      </c>
      <c r="N69" s="20">
        <f>N12+N38+N50+N67</f>
        <v>300</v>
      </c>
      <c r="O69" s="20">
        <f>O12+O38+O50+O67</f>
        <v>0</v>
      </c>
      <c r="P69" s="20">
        <f>P12+P38+P50+P67</f>
        <v>30</v>
      </c>
      <c r="Q69" s="17">
        <f>Q12+Q38+Q50+Q67</f>
        <v>120</v>
      </c>
      <c r="R69" s="17">
        <f>R12+R38+R50+R67</f>
        <v>0</v>
      </c>
      <c r="S69" s="17">
        <f>S12+S38+S50+Q67</f>
        <v>270</v>
      </c>
      <c r="T69" s="17">
        <f>T12+T38+T50+T67</f>
        <v>0</v>
      </c>
      <c r="U69" s="17">
        <f>U12+U38+U50+U67</f>
        <v>30</v>
      </c>
      <c r="V69" s="21">
        <f>V12+V38+V50+V67</f>
        <v>150</v>
      </c>
      <c r="W69" s="21">
        <f>W12+W38+W50+W67</f>
        <v>0</v>
      </c>
      <c r="X69" s="21">
        <f>X12+X38+X50+X67</f>
        <v>210</v>
      </c>
      <c r="Y69" s="21">
        <f>Y12+Y38+Y50+Y67</f>
        <v>0</v>
      </c>
      <c r="Z69" s="21">
        <f>Z12+Z38+Z50+Z67</f>
        <v>30</v>
      </c>
      <c r="AA69" s="18">
        <f>AA12+AA38+AA50+AA67</f>
        <v>45</v>
      </c>
      <c r="AB69" s="18">
        <f>AB12+AB38+AB50+AB67</f>
        <v>30</v>
      </c>
      <c r="AC69" s="18">
        <f>AC12+AC38+AC50+AC67</f>
        <v>150</v>
      </c>
      <c r="AD69" s="18">
        <f>AD12+AD38+AD50+AD67</f>
        <v>30</v>
      </c>
      <c r="AE69" s="18">
        <f>AE12+AE38+AE50+AE67</f>
        <v>30</v>
      </c>
      <c r="AF69" s="22">
        <f>AF12+AF38+AF50+AF67</f>
        <v>90</v>
      </c>
      <c r="AG69" s="22">
        <f>AG12+AG38+AG50+AG67</f>
        <v>0</v>
      </c>
      <c r="AH69" s="22">
        <f>AH12+AH38+AH50+AH67</f>
        <v>90</v>
      </c>
      <c r="AI69" s="22">
        <f>AI12+AI38+AI50+AI67</f>
        <v>30</v>
      </c>
      <c r="AJ69" s="22">
        <f>AJ12+AJ38+AJ50+AJ67</f>
        <v>30</v>
      </c>
      <c r="AK69" s="66">
        <f t="shared" si="13"/>
        <v>2025</v>
      </c>
      <c r="AL69" s="66">
        <f t="shared" si="14"/>
        <v>180</v>
      </c>
      <c r="AM69" s="66"/>
    </row>
    <row r="70" spans="1:39" ht="32.25" customHeight="1">
      <c r="A70" s="80" t="s">
        <v>113</v>
      </c>
      <c r="B70" s="80"/>
      <c r="C70" s="66"/>
      <c r="D70" s="66"/>
      <c r="E70" s="66"/>
      <c r="F70" s="66"/>
      <c r="G70" s="16">
        <f>G12+G38+G56+G67</f>
        <v>90</v>
      </c>
      <c r="H70" s="16">
        <f>H12+H38+H56+H67</f>
        <v>0</v>
      </c>
      <c r="I70" s="16">
        <f>I12+I38+I56+I67</f>
        <v>300</v>
      </c>
      <c r="J70" s="16">
        <f>J12+J38+J56+J67</f>
        <v>0</v>
      </c>
      <c r="K70" s="16">
        <f>K12+K38+K56+K67</f>
        <v>30</v>
      </c>
      <c r="L70" s="20">
        <f>L12+L38+L56+L67</f>
        <v>120</v>
      </c>
      <c r="M70" s="20">
        <f>M12+M38+M56+M67</f>
        <v>0</v>
      </c>
      <c r="N70" s="20">
        <f>N12+N38+N56+N67</f>
        <v>300</v>
      </c>
      <c r="O70" s="20">
        <f>O12+O38+O56+O67</f>
        <v>0</v>
      </c>
      <c r="P70" s="20">
        <f>P12+P38+P56+P67</f>
        <v>30</v>
      </c>
      <c r="Q70" s="17">
        <f>Q12+Q38+Q56+Q67</f>
        <v>120</v>
      </c>
      <c r="R70" s="17">
        <f>R12+R38+R56+R67</f>
        <v>0</v>
      </c>
      <c r="S70" s="17">
        <f>S12+S38+S56+S67</f>
        <v>270</v>
      </c>
      <c r="T70" s="17">
        <f>T12+T38+T56+T67</f>
        <v>0</v>
      </c>
      <c r="U70" s="17">
        <f>U12+U38+U56+U67</f>
        <v>30</v>
      </c>
      <c r="V70" s="21">
        <f>V12+V38+V56+V67</f>
        <v>150</v>
      </c>
      <c r="W70" s="21">
        <f>W12+W38+W56+W67</f>
        <v>0</v>
      </c>
      <c r="X70" s="21">
        <f>X12+X38+X56+X67</f>
        <v>210</v>
      </c>
      <c r="Y70" s="21">
        <f>Y12+Y38+Y56+Y67</f>
        <v>0</v>
      </c>
      <c r="Z70" s="21">
        <f>Z12+Z38+Z56+Z67</f>
        <v>30</v>
      </c>
      <c r="AA70" s="18">
        <f>AA12+AA38+AA56+AA67</f>
        <v>45</v>
      </c>
      <c r="AB70" s="18">
        <f>AB12+AB38+AB56+AB67</f>
        <v>30</v>
      </c>
      <c r="AC70" s="18">
        <f>AC12+AC38+AC56+AC67</f>
        <v>150</v>
      </c>
      <c r="AD70" s="18">
        <f>AD12+AD38+AD56+AD67</f>
        <v>30</v>
      </c>
      <c r="AE70" s="18">
        <f>AE12+AE38+AE56+AE67</f>
        <v>30</v>
      </c>
      <c r="AF70" s="22">
        <f>AF12+AF38+AF56+AF67</f>
        <v>90</v>
      </c>
      <c r="AG70" s="22">
        <f>AG12+AG38+AG56+AG67</f>
        <v>0</v>
      </c>
      <c r="AH70" s="22">
        <f>AH12+AH38+AH56+AH67</f>
        <v>90</v>
      </c>
      <c r="AI70" s="22">
        <f>AI12+AI38+AI56+AI67</f>
        <v>30</v>
      </c>
      <c r="AJ70" s="22">
        <f>AJ12+AJ38+AJ56+AJ67</f>
        <v>30</v>
      </c>
      <c r="AK70" s="66">
        <f t="shared" si="13"/>
        <v>2025</v>
      </c>
      <c r="AL70" s="66">
        <f t="shared" si="14"/>
        <v>180</v>
      </c>
      <c r="AM70" s="66"/>
    </row>
    <row r="72" spans="1:39" ht="15" customHeight="1">
      <c r="A72" s="81"/>
      <c r="B72" s="82" t="s">
        <v>114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</row>
    <row r="73" spans="1:39" ht="15">
      <c r="A73" s="81"/>
      <c r="B73" s="84" t="s">
        <v>115</v>
      </c>
      <c r="C73" s="83"/>
      <c r="D73" s="85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</row>
    <row r="74" ht="15">
      <c r="B74" s="84" t="s">
        <v>116</v>
      </c>
    </row>
    <row r="75" spans="2:15" ht="15.75">
      <c r="B75" s="84" t="s">
        <v>117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39" ht="16.5" customHeight="1">
      <c r="B76" s="84" t="s">
        <v>118</v>
      </c>
      <c r="C76" s="87"/>
      <c r="D76" s="88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</row>
    <row r="77" spans="2:39" ht="18.75">
      <c r="B77" s="84" t="s">
        <v>119</v>
      </c>
      <c r="C77" s="87"/>
      <c r="D77" s="88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</row>
    <row r="78" spans="2:39" ht="18.75">
      <c r="B78" s="86" t="s">
        <v>120</v>
      </c>
      <c r="C78" s="87"/>
      <c r="D78" s="88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</row>
    <row r="79" spans="2:39" ht="18.75">
      <c r="B79" s="86" t="s">
        <v>121</v>
      </c>
      <c r="C79" s="87"/>
      <c r="D79" s="88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</row>
    <row r="80" spans="2:39" ht="18.75">
      <c r="B80" s="86" t="s">
        <v>122</v>
      </c>
      <c r="C80" s="87"/>
      <c r="D80" s="88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</row>
    <row r="81" spans="2:39" ht="18.75">
      <c r="B81" s="86" t="s">
        <v>123</v>
      </c>
      <c r="C81" s="87"/>
      <c r="D81" s="88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</row>
  </sheetData>
  <sheetProtection selectLockedCells="1" selectUnlockedCells="1"/>
  <mergeCells count="52">
    <mergeCell ref="A1:AM1"/>
    <mergeCell ref="D3:Y3"/>
    <mergeCell ref="AA3:AM3"/>
    <mergeCell ref="A5:F5"/>
    <mergeCell ref="G5:AM5"/>
    <mergeCell ref="A6:A8"/>
    <mergeCell ref="B6:B8"/>
    <mergeCell ref="C6:C8"/>
    <mergeCell ref="D6:F7"/>
    <mergeCell ref="G6:P6"/>
    <mergeCell ref="Q6:Z6"/>
    <mergeCell ref="AA6:AJ6"/>
    <mergeCell ref="AK6:AK8"/>
    <mergeCell ref="AL6:AL8"/>
    <mergeCell ref="AM6:AM8"/>
    <mergeCell ref="G7:K7"/>
    <mergeCell ref="L7:P7"/>
    <mergeCell ref="Q7:U7"/>
    <mergeCell ref="V7:Z7"/>
    <mergeCell ref="AA7:AE7"/>
    <mergeCell ref="AF7:AJ7"/>
    <mergeCell ref="A9:AM9"/>
    <mergeCell ref="A12:B12"/>
    <mergeCell ref="A13:AM13"/>
    <mergeCell ref="A15:A16"/>
    <mergeCell ref="B15:B16"/>
    <mergeCell ref="D15:D16"/>
    <mergeCell ref="A23:A24"/>
    <mergeCell ref="B23:B24"/>
    <mergeCell ref="A25:A26"/>
    <mergeCell ref="B25:B26"/>
    <mergeCell ref="D25:D26"/>
    <mergeCell ref="A29:A30"/>
    <mergeCell ref="B29:B30"/>
    <mergeCell ref="A36:A37"/>
    <mergeCell ref="B36:B37"/>
    <mergeCell ref="D36:D37"/>
    <mergeCell ref="A38:B38"/>
    <mergeCell ref="A39:AM39"/>
    <mergeCell ref="A44:B44"/>
    <mergeCell ref="A45:AM45"/>
    <mergeCell ref="A50:B50"/>
    <mergeCell ref="A51:AM51"/>
    <mergeCell ref="A56:B56"/>
    <mergeCell ref="A57:AM57"/>
    <mergeCell ref="A64:B64"/>
    <mergeCell ref="A65:AM65"/>
    <mergeCell ref="A67:B67"/>
    <mergeCell ref="A68:B68"/>
    <mergeCell ref="A69:B69"/>
    <mergeCell ref="A70:B70"/>
    <mergeCell ref="B72:V72"/>
  </mergeCells>
  <printOptions/>
  <pageMargins left="0.7" right="0.7" top="0.75" bottom="0.75" header="0.5118055555555555" footer="0.5118055555555555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I17" sqref="I17"/>
    </sheetView>
  </sheetViews>
  <sheetFormatPr defaultColWidth="9.140625" defaultRowHeight="15"/>
  <cols>
    <col min="1" max="1" width="3.421875" style="89" customWidth="1"/>
    <col min="2" max="2" width="27.28125" style="0" customWidth="1"/>
    <col min="3" max="3" width="15.7109375" style="0" customWidth="1"/>
    <col min="4" max="4" width="11.8515625" style="0" customWidth="1"/>
    <col min="5" max="7" width="13.28125" style="0" customWidth="1"/>
    <col min="8" max="8" width="23.28125" style="0" customWidth="1"/>
    <col min="9" max="9" width="26.8515625" style="0" customWidth="1"/>
  </cols>
  <sheetData>
    <row r="1" spans="1:9" ht="18.75">
      <c r="A1" s="90" t="s">
        <v>124</v>
      </c>
      <c r="B1" s="90"/>
      <c r="C1" s="90"/>
      <c r="D1" s="90"/>
      <c r="E1" s="90"/>
      <c r="F1" s="90"/>
      <c r="G1" s="90"/>
      <c r="H1" s="90"/>
      <c r="I1" s="90"/>
    </row>
    <row r="3" spans="1:9" ht="15">
      <c r="A3" s="91" t="s">
        <v>10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2" t="s">
        <v>15</v>
      </c>
      <c r="B4" s="92"/>
      <c r="C4" s="92"/>
      <c r="D4" s="92"/>
      <c r="E4" s="92"/>
      <c r="F4" s="92"/>
      <c r="G4" s="92"/>
      <c r="H4" s="92"/>
      <c r="I4" s="92"/>
    </row>
    <row r="5" spans="1:9" ht="15">
      <c r="A5" s="93"/>
      <c r="B5" s="93"/>
      <c r="C5" s="93"/>
      <c r="D5" s="93"/>
      <c r="E5" s="93"/>
      <c r="F5" s="93"/>
      <c r="G5" s="93"/>
      <c r="H5" s="93"/>
      <c r="I5" s="93"/>
    </row>
    <row r="6" spans="1:9" s="95" customFormat="1" ht="30">
      <c r="A6" s="94" t="s">
        <v>6</v>
      </c>
      <c r="B6" s="94" t="s">
        <v>125</v>
      </c>
      <c r="C6" s="94" t="s">
        <v>126</v>
      </c>
      <c r="D6" s="94" t="s">
        <v>127</v>
      </c>
      <c r="E6" s="94" t="s">
        <v>128</v>
      </c>
      <c r="F6" s="94" t="s">
        <v>129</v>
      </c>
      <c r="G6" s="94" t="s">
        <v>130</v>
      </c>
      <c r="H6" s="94" t="s">
        <v>131</v>
      </c>
      <c r="I6" s="94" t="s">
        <v>132</v>
      </c>
    </row>
    <row r="7" spans="1:9" ht="15" customHeight="1">
      <c r="A7" s="96">
        <v>1</v>
      </c>
      <c r="B7" s="97" t="s">
        <v>133</v>
      </c>
      <c r="C7" s="97" t="s">
        <v>134</v>
      </c>
      <c r="D7" s="96">
        <v>4</v>
      </c>
      <c r="E7" s="98" t="s">
        <v>135</v>
      </c>
      <c r="F7" s="99" t="s">
        <v>136</v>
      </c>
      <c r="G7" s="100" t="s">
        <v>137</v>
      </c>
      <c r="H7" s="100" t="s">
        <v>138</v>
      </c>
      <c r="I7" s="100" t="s">
        <v>139</v>
      </c>
    </row>
    <row r="8" spans="1:9" ht="15">
      <c r="A8" s="96"/>
      <c r="B8" s="97"/>
      <c r="C8" s="97"/>
      <c r="D8" s="96"/>
      <c r="E8" s="98" t="s">
        <v>140</v>
      </c>
      <c r="F8" s="99" t="s">
        <v>136</v>
      </c>
      <c r="G8" s="100" t="s">
        <v>141</v>
      </c>
      <c r="H8" s="100" t="s">
        <v>142</v>
      </c>
      <c r="I8" s="100" t="s">
        <v>143</v>
      </c>
    </row>
    <row r="9" spans="1:9" ht="15">
      <c r="A9" s="99">
        <v>2</v>
      </c>
      <c r="B9" s="97" t="s">
        <v>33</v>
      </c>
      <c r="C9" s="97" t="s">
        <v>144</v>
      </c>
      <c r="D9" s="99"/>
      <c r="E9" s="98"/>
      <c r="F9" s="99"/>
      <c r="G9" s="100"/>
      <c r="H9" s="100"/>
      <c r="I9" s="100" t="s">
        <v>145</v>
      </c>
    </row>
    <row r="10" spans="1:9" ht="15">
      <c r="A10" s="99">
        <v>3</v>
      </c>
      <c r="B10" s="97" t="s">
        <v>146</v>
      </c>
      <c r="C10" s="97" t="s">
        <v>134</v>
      </c>
      <c r="D10" s="99">
        <v>2</v>
      </c>
      <c r="E10" s="98">
        <v>2</v>
      </c>
      <c r="F10" s="99" t="s">
        <v>147</v>
      </c>
      <c r="G10" s="100"/>
      <c r="H10" s="100" t="s">
        <v>148</v>
      </c>
      <c r="I10" s="100" t="s">
        <v>149</v>
      </c>
    </row>
    <row r="11" spans="1:9" ht="15">
      <c r="A11" s="99">
        <v>4</v>
      </c>
      <c r="B11" s="97" t="s">
        <v>150</v>
      </c>
      <c r="C11" s="97" t="s">
        <v>134</v>
      </c>
      <c r="D11" s="99">
        <v>2</v>
      </c>
      <c r="E11" s="98"/>
      <c r="F11" s="99"/>
      <c r="G11" s="100"/>
      <c r="H11" s="100"/>
      <c r="I11" s="100"/>
    </row>
    <row r="12" spans="1:9" ht="15">
      <c r="A12" s="99">
        <v>5</v>
      </c>
      <c r="B12" s="97" t="s">
        <v>151</v>
      </c>
      <c r="C12" s="97" t="s">
        <v>152</v>
      </c>
      <c r="D12" s="99">
        <v>1</v>
      </c>
      <c r="E12" s="98" t="s">
        <v>153</v>
      </c>
      <c r="F12" s="99" t="s">
        <v>154</v>
      </c>
      <c r="G12" s="100"/>
      <c r="H12" s="100" t="s">
        <v>155</v>
      </c>
      <c r="I12" s="100" t="s">
        <v>156</v>
      </c>
    </row>
    <row r="13" spans="1:9" ht="22.5" customHeight="1">
      <c r="A13" s="96">
        <v>6</v>
      </c>
      <c r="B13" s="97" t="s">
        <v>157</v>
      </c>
      <c r="C13" s="97" t="s">
        <v>158</v>
      </c>
      <c r="D13" s="96">
        <v>6</v>
      </c>
      <c r="E13" s="97" t="s">
        <v>159</v>
      </c>
      <c r="F13" s="99" t="s">
        <v>160</v>
      </c>
      <c r="G13" s="100"/>
      <c r="H13" s="100" t="s">
        <v>161</v>
      </c>
      <c r="I13" s="100" t="s">
        <v>149</v>
      </c>
    </row>
    <row r="14" spans="1:9" ht="22.5">
      <c r="A14" s="96"/>
      <c r="B14" s="97"/>
      <c r="C14" s="97"/>
      <c r="D14" s="96"/>
      <c r="E14" s="97" t="s">
        <v>159</v>
      </c>
      <c r="F14" s="99" t="s">
        <v>160</v>
      </c>
      <c r="G14" s="100"/>
      <c r="H14" s="100" t="s">
        <v>162</v>
      </c>
      <c r="I14" s="100" t="s">
        <v>149</v>
      </c>
    </row>
    <row r="15" spans="1:9" ht="22.5">
      <c r="A15" s="96"/>
      <c r="B15" s="97"/>
      <c r="C15" s="97"/>
      <c r="D15" s="96"/>
      <c r="E15" s="97" t="s">
        <v>159</v>
      </c>
      <c r="F15" s="99" t="s">
        <v>160</v>
      </c>
      <c r="G15" s="100"/>
      <c r="H15" s="100" t="s">
        <v>163</v>
      </c>
      <c r="I15" s="100" t="s">
        <v>149</v>
      </c>
    </row>
    <row r="16" spans="1:9" ht="22.5">
      <c r="A16" s="96"/>
      <c r="B16" s="97"/>
      <c r="C16" s="97"/>
      <c r="D16" s="96"/>
      <c r="E16" s="97" t="s">
        <v>159</v>
      </c>
      <c r="F16" s="99" t="s">
        <v>160</v>
      </c>
      <c r="G16" s="100"/>
      <c r="H16" s="100" t="s">
        <v>164</v>
      </c>
      <c r="I16" s="100" t="s">
        <v>149</v>
      </c>
    </row>
    <row r="17" spans="1:9" ht="22.5">
      <c r="A17" s="96"/>
      <c r="B17" s="97"/>
      <c r="C17" s="97"/>
      <c r="D17" s="96"/>
      <c r="E17" s="97" t="s">
        <v>159</v>
      </c>
      <c r="F17" s="99" t="s">
        <v>160</v>
      </c>
      <c r="G17" s="100"/>
      <c r="H17" s="100" t="s">
        <v>165</v>
      </c>
      <c r="I17" s="100" t="s">
        <v>149</v>
      </c>
    </row>
    <row r="18" spans="1:9" ht="22.5">
      <c r="A18" s="96"/>
      <c r="B18" s="97"/>
      <c r="C18" s="97"/>
      <c r="D18" s="96"/>
      <c r="E18" s="97" t="s">
        <v>159</v>
      </c>
      <c r="F18" s="99" t="s">
        <v>160</v>
      </c>
      <c r="G18" s="100"/>
      <c r="H18" s="100" t="s">
        <v>23</v>
      </c>
      <c r="I18" s="100" t="s">
        <v>149</v>
      </c>
    </row>
    <row r="21" ht="15">
      <c r="B21" t="s">
        <v>166</v>
      </c>
    </row>
  </sheetData>
  <sheetProtection selectLockedCells="1" selectUnlockedCells="1"/>
  <mergeCells count="12">
    <mergeCell ref="A1:I1"/>
    <mergeCell ref="A3:I3"/>
    <mergeCell ref="A4:I4"/>
    <mergeCell ref="A5:I5"/>
    <mergeCell ref="A7:A8"/>
    <mergeCell ref="B7:B8"/>
    <mergeCell ref="C7:C8"/>
    <mergeCell ref="D7:D8"/>
    <mergeCell ref="A13:A18"/>
    <mergeCell ref="B13:B18"/>
    <mergeCell ref="C13:C18"/>
    <mergeCell ref="D13:D18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Ewelina D.</cp:lastModifiedBy>
  <cp:lastPrinted>2012-01-13T11:34:17Z</cp:lastPrinted>
  <dcterms:created xsi:type="dcterms:W3CDTF">2010-12-06T08:38:47Z</dcterms:created>
  <dcterms:modified xsi:type="dcterms:W3CDTF">2015-01-27T12:37:45Z</dcterms:modified>
  <cp:category/>
  <cp:version/>
  <cp:contentType/>
  <cp:contentStatus/>
</cp:coreProperties>
</file>