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\Desktop\IAIA siatki 2020-21\I rok 2020-21\"/>
    </mc:Choice>
  </mc:AlternateContent>
  <xr:revisionPtr revIDLastSave="0" documentId="13_ncr:1_{2887443D-841A-4E21-9CAF-6B66ABC610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atka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F24" i="1"/>
  <c r="G24" i="1"/>
  <c r="F21" i="1"/>
  <c r="G21" i="1"/>
  <c r="G19" i="1"/>
  <c r="F19" i="1"/>
  <c r="F17" i="1"/>
  <c r="G17" i="1"/>
  <c r="H32" i="1" l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S32" i="1"/>
  <c r="G31" i="1"/>
  <c r="F9" i="1"/>
  <c r="F10" i="1"/>
  <c r="F11" i="1"/>
  <c r="F12" i="1"/>
  <c r="F14" i="1"/>
  <c r="F15" i="1"/>
  <c r="F16" i="1"/>
  <c r="F18" i="1"/>
  <c r="F20" i="1"/>
  <c r="F22" i="1"/>
  <c r="F23" i="1"/>
  <c r="F25" i="1"/>
  <c r="F26" i="1"/>
  <c r="F27" i="1"/>
  <c r="F28" i="1"/>
  <c r="F29" i="1"/>
  <c r="F30" i="1"/>
  <c r="G9" i="1"/>
  <c r="G10" i="1"/>
  <c r="G11" i="1"/>
  <c r="G12" i="1"/>
  <c r="G14" i="1"/>
  <c r="G15" i="1"/>
  <c r="G16" i="1"/>
  <c r="G18" i="1"/>
  <c r="G20" i="1"/>
  <c r="G22" i="1"/>
  <c r="G23" i="1"/>
  <c r="G25" i="1"/>
  <c r="G26" i="1"/>
  <c r="G27" i="1"/>
  <c r="G28" i="1"/>
  <c r="G29" i="1"/>
  <c r="G30" i="1"/>
  <c r="G32" i="1" l="1"/>
  <c r="F32" i="1"/>
</calcChain>
</file>

<file path=xl/sharedStrings.xml><?xml version="1.0" encoding="utf-8"?>
<sst xmlns="http://schemas.openxmlformats.org/spreadsheetml/2006/main" count="62" uniqueCount="47">
  <si>
    <t>Course title</t>
  </si>
  <si>
    <t>Exam after sem./ass.</t>
  </si>
  <si>
    <t>Total hours</t>
  </si>
  <si>
    <t>Total ECTS</t>
  </si>
  <si>
    <t>Semester</t>
  </si>
  <si>
    <t>I</t>
  </si>
  <si>
    <t>II</t>
  </si>
  <si>
    <t>III</t>
  </si>
  <si>
    <t>IV</t>
  </si>
  <si>
    <t>V</t>
  </si>
  <si>
    <t>VI</t>
  </si>
  <si>
    <t>Ects</t>
  </si>
  <si>
    <t xml:space="preserve">Practical English </t>
  </si>
  <si>
    <t xml:space="preserve">History of  Literature in English  </t>
  </si>
  <si>
    <t xml:space="preserve">Social and Political Culture </t>
  </si>
  <si>
    <t xml:space="preserve">Psychology of Cultural Communication </t>
  </si>
  <si>
    <t xml:space="preserve">Artistic Communication, Theatre and Media </t>
  </si>
  <si>
    <t xml:space="preserve">Introduction to Literary Studies </t>
  </si>
  <si>
    <t xml:space="preserve">Social Aspects of Language </t>
  </si>
  <si>
    <t>Introduction to Language Studies</t>
  </si>
  <si>
    <t xml:space="preserve">History of European Literature and Culture </t>
  </si>
  <si>
    <t xml:space="preserve">Introduction to Theory of Communication </t>
  </si>
  <si>
    <t>2,4,</t>
  </si>
  <si>
    <t>1,2,3,4,5,6</t>
  </si>
  <si>
    <t>3,4,5,6</t>
  </si>
  <si>
    <t xml:space="preserve">Cultural Landscape </t>
  </si>
  <si>
    <t xml:space="preserve">FACULTY OF LANGUAGES </t>
  </si>
  <si>
    <t xml:space="preserve">CULTURAL COMMUNICATION </t>
  </si>
  <si>
    <t>Practical Polish*/**</t>
  </si>
  <si>
    <t xml:space="preserve">Electives** </t>
  </si>
  <si>
    <t>Seminar**</t>
  </si>
  <si>
    <t>*For students whose knowledge of Polish is of minimum A2 level, this course is replaced by others available within the curriculum, e.g. elective courses or another foreign language</t>
  </si>
  <si>
    <t>L***</t>
  </si>
  <si>
    <t>Other****</t>
  </si>
  <si>
    <t xml:space="preserve">**** Seminars, classes </t>
  </si>
  <si>
    <t>** Elective courses</t>
  </si>
  <si>
    <t>Introduction to Polish  Literature  and Culture</t>
  </si>
  <si>
    <t>*** Interactive lectures</t>
  </si>
  <si>
    <t xml:space="preserve">Credits Grade </t>
  </si>
  <si>
    <t xml:space="preserve">Credits  Pass </t>
  </si>
  <si>
    <t xml:space="preserve">Semiotics of Literature and Culture </t>
  </si>
  <si>
    <t xml:space="preserve">Physical Education** </t>
  </si>
  <si>
    <t>PROGRAM OF BA STUDIES - starting  from 2020/2021</t>
  </si>
  <si>
    <t>2, 3,4,5,6</t>
  </si>
  <si>
    <t xml:space="preserve">TOTAL </t>
  </si>
  <si>
    <t>W trakcie I roku studenci zobowiązani są do zaliczenia szkolenia z zakresu BHP oraz szkolenia z zakresu ochrony własności intelektualnej, a także szkolenia bibliotecznego.</t>
  </si>
  <si>
    <t>Internship - 40 hours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</si>
</sst>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  <fill>
      <patternFill patternType="solid">
        <fgColor theme="8" tint="0.59999389629810485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8168889431442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8" tint="0.39997558519241921"/>
        <bgColor indexed="64"/>
      </patternFill>
    </fill>
    <fill>
      <patternFill patternType="gray0625">
        <bgColor theme="8" tint="0.39997558519241921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9" tint="0.59999389629810485"/>
      </patternFill>
    </fill>
    <fill>
      <patternFill patternType="gray0625">
        <bgColor theme="9" tint="0.39997558519241921"/>
      </patternFill>
    </fill>
    <fill>
      <patternFill patternType="gray0625">
        <bgColor theme="7" tint="0.39997558519241921"/>
      </patternFill>
    </fill>
    <fill>
      <patternFill patternType="gray0625">
        <bgColor theme="8" tint="-0.249977111117893"/>
      </patternFill>
    </fill>
    <fill>
      <patternFill patternType="gray0625">
        <bgColor rgb="FFFFC000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gray0625">
        <bgColor theme="7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2" fillId="4" borderId="7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5" borderId="7" xfId="1" applyFont="1" applyFill="1" applyBorder="1" applyAlignment="1">
      <alignment horizontal="left" vertical="center" wrapText="1"/>
    </xf>
    <xf numFmtId="0" fontId="2" fillId="6" borderId="7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5" fillId="0" borderId="0" xfId="0" applyFont="1"/>
    <xf numFmtId="0" fontId="3" fillId="9" borderId="10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3" fillId="10" borderId="11" xfId="1" applyFont="1" applyFill="1" applyBorder="1" applyAlignment="1">
      <alignment horizontal="center"/>
    </xf>
    <xf numFmtId="0" fontId="3" fillId="11" borderId="6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  <xf numFmtId="0" fontId="3" fillId="12" borderId="9" xfId="1" applyFont="1" applyFill="1" applyBorder="1" applyAlignment="1">
      <alignment horizontal="center"/>
    </xf>
    <xf numFmtId="0" fontId="3" fillId="12" borderId="11" xfId="1" applyFont="1" applyFill="1" applyBorder="1" applyAlignment="1">
      <alignment horizontal="center"/>
    </xf>
    <xf numFmtId="0" fontId="3" fillId="14" borderId="9" xfId="1" applyFont="1" applyFill="1" applyBorder="1" applyAlignment="1">
      <alignment horizontal="center"/>
    </xf>
    <xf numFmtId="0" fontId="3" fillId="13" borderId="10" xfId="1" applyFont="1" applyFill="1" applyBorder="1" applyAlignment="1">
      <alignment horizontal="center" vertical="center" wrapText="1"/>
    </xf>
    <xf numFmtId="0" fontId="3" fillId="14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13" borderId="6" xfId="1" applyFont="1" applyFill="1" applyBorder="1" applyAlignment="1">
      <alignment horizontal="center" vertical="center" wrapText="1"/>
    </xf>
    <xf numFmtId="0" fontId="3" fillId="13" borderId="7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center" wrapText="1"/>
    </xf>
    <xf numFmtId="0" fontId="6" fillId="8" borderId="7" xfId="1" applyFont="1" applyFill="1" applyBorder="1" applyAlignment="1">
      <alignment horizontal="left" vertical="center" wrapText="1"/>
    </xf>
    <xf numFmtId="0" fontId="6" fillId="7" borderId="7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6" fillId="9" borderId="10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 wrapText="1"/>
    </xf>
    <xf numFmtId="0" fontId="6" fillId="11" borderId="6" xfId="1" applyFont="1" applyFill="1" applyBorder="1" applyAlignment="1">
      <alignment horizontal="center" vertical="center" wrapText="1"/>
    </xf>
    <xf numFmtId="0" fontId="6" fillId="11" borderId="7" xfId="1" applyFont="1" applyFill="1" applyBorder="1" applyAlignment="1">
      <alignment horizontal="center" vertical="center" wrapText="1"/>
    </xf>
    <xf numFmtId="0" fontId="8" fillId="12" borderId="9" xfId="1" applyFont="1" applyFill="1" applyBorder="1" applyAlignment="1">
      <alignment horizontal="center" vertical="center" wrapText="1"/>
    </xf>
    <xf numFmtId="0" fontId="6" fillId="13" borderId="10" xfId="1" applyFont="1" applyFill="1" applyBorder="1" applyAlignment="1">
      <alignment horizontal="center" vertical="center" wrapText="1"/>
    </xf>
    <xf numFmtId="0" fontId="6" fillId="13" borderId="7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7" fillId="0" borderId="0" xfId="0" applyFont="1"/>
    <xf numFmtId="0" fontId="8" fillId="10" borderId="9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vertical="center" wrapText="1"/>
    </xf>
    <xf numFmtId="0" fontId="9" fillId="12" borderId="9" xfId="1" applyFont="1" applyFill="1" applyBorder="1" applyAlignment="1">
      <alignment horizontal="center" vertical="center" wrapText="1"/>
    </xf>
    <xf numFmtId="0" fontId="8" fillId="14" borderId="9" xfId="1" applyFont="1" applyFill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3" fillId="15" borderId="6" xfId="1" applyFont="1" applyFill="1" applyBorder="1" applyAlignment="1">
      <alignment horizontal="center" vertical="center" wrapText="1"/>
    </xf>
    <xf numFmtId="0" fontId="3" fillId="15" borderId="7" xfId="1" applyFont="1" applyFill="1" applyBorder="1" applyAlignment="1">
      <alignment horizontal="center" vertical="center" wrapText="1"/>
    </xf>
    <xf numFmtId="0" fontId="3" fillId="16" borderId="9" xfId="1" applyFont="1" applyFill="1" applyBorder="1" applyAlignment="1">
      <alignment horizontal="center"/>
    </xf>
    <xf numFmtId="0" fontId="3" fillId="15" borderId="10" xfId="1" applyFont="1" applyFill="1" applyBorder="1" applyAlignment="1">
      <alignment horizontal="center" vertical="center" wrapText="1"/>
    </xf>
    <xf numFmtId="0" fontId="3" fillId="16" borderId="11" xfId="1" applyFont="1" applyFill="1" applyBorder="1" applyAlignment="1">
      <alignment horizontal="center"/>
    </xf>
    <xf numFmtId="0" fontId="6" fillId="15" borderId="6" xfId="1" applyFont="1" applyFill="1" applyBorder="1" applyAlignment="1">
      <alignment horizontal="center" vertical="center" wrapText="1"/>
    </xf>
    <xf numFmtId="0" fontId="6" fillId="15" borderId="7" xfId="1" applyFont="1" applyFill="1" applyBorder="1" applyAlignment="1">
      <alignment horizontal="center" vertical="center" wrapText="1"/>
    </xf>
    <xf numFmtId="0" fontId="8" fillId="16" borderId="9" xfId="1" applyFont="1" applyFill="1" applyBorder="1" applyAlignment="1">
      <alignment horizontal="center" vertical="center" wrapText="1"/>
    </xf>
    <xf numFmtId="0" fontId="6" fillId="15" borderId="10" xfId="1" applyFont="1" applyFill="1" applyBorder="1" applyAlignment="1">
      <alignment horizontal="center" vertical="center" wrapText="1"/>
    </xf>
    <xf numFmtId="0" fontId="3" fillId="17" borderId="6" xfId="1" applyFont="1" applyFill="1" applyBorder="1" applyAlignment="1">
      <alignment horizontal="center" vertical="center" wrapText="1"/>
    </xf>
    <xf numFmtId="0" fontId="3" fillId="17" borderId="7" xfId="1" applyFont="1" applyFill="1" applyBorder="1" applyAlignment="1">
      <alignment horizontal="center" vertical="center" wrapText="1"/>
    </xf>
    <xf numFmtId="0" fontId="3" fillId="18" borderId="9" xfId="1" applyFont="1" applyFill="1" applyBorder="1" applyAlignment="1">
      <alignment horizontal="center"/>
    </xf>
    <xf numFmtId="0" fontId="3" fillId="17" borderId="10" xfId="1" applyFont="1" applyFill="1" applyBorder="1" applyAlignment="1">
      <alignment horizontal="center" vertical="center" wrapText="1"/>
    </xf>
    <xf numFmtId="0" fontId="3" fillId="18" borderId="11" xfId="1" applyFont="1" applyFill="1" applyBorder="1" applyAlignment="1">
      <alignment horizontal="center"/>
    </xf>
    <xf numFmtId="0" fontId="6" fillId="17" borderId="10" xfId="1" applyFont="1" applyFill="1" applyBorder="1" applyAlignment="1">
      <alignment horizontal="center" vertical="center" wrapText="1"/>
    </xf>
    <xf numFmtId="0" fontId="6" fillId="17" borderId="7" xfId="1" applyFont="1" applyFill="1" applyBorder="1" applyAlignment="1">
      <alignment horizontal="center" vertical="center" wrapText="1"/>
    </xf>
    <xf numFmtId="0" fontId="8" fillId="18" borderId="11" xfId="1" applyFont="1" applyFill="1" applyBorder="1" applyAlignment="1">
      <alignment horizontal="center" vertical="center" wrapText="1"/>
    </xf>
    <xf numFmtId="0" fontId="8" fillId="18" borderId="9" xfId="1" applyFont="1" applyFill="1" applyBorder="1" applyAlignment="1">
      <alignment horizontal="center" vertical="center" wrapText="1"/>
    </xf>
    <xf numFmtId="0" fontId="3" fillId="19" borderId="7" xfId="1" applyFont="1" applyFill="1" applyBorder="1" applyAlignment="1">
      <alignment horizontal="center" vertical="center" wrapText="1"/>
    </xf>
    <xf numFmtId="0" fontId="3" fillId="20" borderId="9" xfId="1" applyFont="1" applyFill="1" applyBorder="1" applyAlignment="1">
      <alignment horizontal="center"/>
    </xf>
    <xf numFmtId="0" fontId="3" fillId="19" borderId="10" xfId="1" applyFont="1" applyFill="1" applyBorder="1" applyAlignment="1">
      <alignment horizontal="center" vertical="center" wrapText="1"/>
    </xf>
    <xf numFmtId="0" fontId="6" fillId="19" borderId="7" xfId="1" applyFont="1" applyFill="1" applyBorder="1" applyAlignment="1">
      <alignment horizontal="center" vertical="center" wrapText="1"/>
    </xf>
    <xf numFmtId="0" fontId="8" fillId="20" borderId="9" xfId="1" applyFont="1" applyFill="1" applyBorder="1" applyAlignment="1">
      <alignment horizontal="center" vertical="center" wrapText="1"/>
    </xf>
    <xf numFmtId="0" fontId="6" fillId="19" borderId="10" xfId="1" applyFont="1" applyFill="1" applyBorder="1" applyAlignment="1">
      <alignment horizontal="center" vertical="center" wrapText="1"/>
    </xf>
    <xf numFmtId="0" fontId="6" fillId="13" borderId="6" xfId="1" applyFont="1" applyFill="1" applyBorder="1" applyAlignment="1">
      <alignment horizontal="center" vertical="center" wrapText="1"/>
    </xf>
    <xf numFmtId="0" fontId="8" fillId="22" borderId="17" xfId="1" applyFont="1" applyFill="1" applyBorder="1" applyAlignment="1">
      <alignment horizontal="center" vertical="center" wrapText="1"/>
    </xf>
    <xf numFmtId="0" fontId="8" fillId="23" borderId="17" xfId="1" applyFont="1" applyFill="1" applyBorder="1" applyAlignment="1">
      <alignment horizontal="center" vertical="center" wrapText="1"/>
    </xf>
    <xf numFmtId="0" fontId="8" fillId="21" borderId="1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8" fillId="24" borderId="17" xfId="1" applyFont="1" applyFill="1" applyBorder="1" applyAlignment="1">
      <alignment horizontal="center" vertical="center" wrapText="1"/>
    </xf>
    <xf numFmtId="0" fontId="8" fillId="25" borderId="17" xfId="1" applyFont="1" applyFill="1" applyBorder="1" applyAlignment="1">
      <alignment horizontal="center" vertical="center" wrapText="1"/>
    </xf>
    <xf numFmtId="0" fontId="8" fillId="26" borderId="17" xfId="1" applyFont="1" applyFill="1" applyBorder="1" applyAlignment="1">
      <alignment horizontal="center" vertical="center" wrapText="1"/>
    </xf>
    <xf numFmtId="0" fontId="8" fillId="8" borderId="17" xfId="1" applyFont="1" applyFill="1" applyBorder="1" applyAlignment="1">
      <alignment horizontal="center" vertical="center" wrapText="1"/>
    </xf>
    <xf numFmtId="0" fontId="8" fillId="27" borderId="7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9" borderId="10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3" fillId="9" borderId="11" xfId="1" applyFont="1" applyFill="1" applyBorder="1" applyAlignment="1">
      <alignment horizontal="center" vertical="center" wrapText="1"/>
    </xf>
    <xf numFmtId="0" fontId="3" fillId="15" borderId="6" xfId="1" applyFont="1" applyFill="1" applyBorder="1" applyAlignment="1">
      <alignment horizontal="center" vertical="center" wrapText="1"/>
    </xf>
    <xf numFmtId="0" fontId="3" fillId="15" borderId="7" xfId="1" applyFont="1" applyFill="1" applyBorder="1" applyAlignment="1">
      <alignment horizontal="center" vertical="center" wrapText="1"/>
    </xf>
    <xf numFmtId="0" fontId="3" fillId="15" borderId="9" xfId="1" applyFont="1" applyFill="1" applyBorder="1" applyAlignment="1">
      <alignment horizontal="center" vertical="center" wrapText="1"/>
    </xf>
    <xf numFmtId="0" fontId="3" fillId="11" borderId="6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3" fillId="11" borderId="9" xfId="1" applyFont="1" applyFill="1" applyBorder="1" applyAlignment="1">
      <alignment horizontal="center" vertical="center" wrapText="1"/>
    </xf>
    <xf numFmtId="0" fontId="3" fillId="17" borderId="6" xfId="1" applyFont="1" applyFill="1" applyBorder="1" applyAlignment="1">
      <alignment horizontal="center" vertical="center" wrapText="1"/>
    </xf>
    <xf numFmtId="0" fontId="3" fillId="17" borderId="7" xfId="1" applyFont="1" applyFill="1" applyBorder="1" applyAlignment="1">
      <alignment horizontal="center" vertical="center" wrapText="1"/>
    </xf>
    <xf numFmtId="0" fontId="3" fillId="17" borderId="9" xfId="1" applyFont="1" applyFill="1" applyBorder="1" applyAlignment="1">
      <alignment horizontal="center" vertical="center" wrapText="1"/>
    </xf>
    <xf numFmtId="0" fontId="3" fillId="13" borderId="6" xfId="1" applyFont="1" applyFill="1" applyBorder="1" applyAlignment="1">
      <alignment horizontal="center" vertical="center" wrapText="1"/>
    </xf>
    <xf numFmtId="0" fontId="3" fillId="13" borderId="7" xfId="1" applyFont="1" applyFill="1" applyBorder="1" applyAlignment="1">
      <alignment horizontal="center" vertical="center" wrapText="1"/>
    </xf>
    <xf numFmtId="0" fontId="3" fillId="13" borderId="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3" fillId="19" borderId="10" xfId="1" applyFont="1" applyFill="1" applyBorder="1" applyAlignment="1">
      <alignment horizontal="center" vertical="center" wrapText="1"/>
    </xf>
    <xf numFmtId="0" fontId="3" fillId="19" borderId="7" xfId="1" applyFont="1" applyFill="1" applyBorder="1" applyAlignment="1">
      <alignment horizontal="center" vertical="center" wrapText="1"/>
    </xf>
    <xf numFmtId="0" fontId="3" fillId="19" borderId="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26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6" borderId="26" xfId="1" applyFont="1" applyFill="1" applyBorder="1" applyAlignment="1">
      <alignment horizontal="left" vertical="center" wrapText="1"/>
    </xf>
    <xf numFmtId="0" fontId="6" fillId="6" borderId="12" xfId="1" applyFont="1" applyFill="1" applyBorder="1" applyAlignment="1">
      <alignment horizontal="left" vertical="center" wrapText="1"/>
    </xf>
    <xf numFmtId="0" fontId="6" fillId="4" borderId="26" xfId="1" applyFont="1" applyFill="1" applyBorder="1" applyAlignment="1">
      <alignment horizontal="left" vertical="center" wrapText="1"/>
    </xf>
    <xf numFmtId="0" fontId="6" fillId="4" borderId="12" xfId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9" xfId="1" applyFont="1" applyBorder="1" applyAlignment="1">
      <alignment vertical="center" wrapText="1"/>
    </xf>
    <xf numFmtId="0" fontId="6" fillId="0" borderId="20" xfId="1" applyFont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topLeftCell="A10" zoomScale="60" zoomScaleNormal="60" workbookViewId="0">
      <selection activeCell="L22" sqref="L22"/>
    </sheetView>
  </sheetViews>
  <sheetFormatPr defaultRowHeight="15" x14ac:dyDescent="0.25"/>
  <cols>
    <col min="1" max="1" width="6.85546875" customWidth="1"/>
    <col min="2" max="2" width="48.5703125" customWidth="1"/>
    <col min="4" max="4" width="11.42578125" customWidth="1"/>
    <col min="9" max="9" width="11.140625" customWidth="1"/>
    <col min="12" max="12" width="11.140625" customWidth="1"/>
    <col min="15" max="15" width="11.5703125" customWidth="1"/>
    <col min="18" max="18" width="12.140625" customWidth="1"/>
    <col min="21" max="21" width="13.28515625" customWidth="1"/>
    <col min="24" max="24" width="11.5703125" customWidth="1"/>
  </cols>
  <sheetData>
    <row r="1" spans="1:25" ht="64.5" customHeight="1" x14ac:dyDescent="0.4">
      <c r="E1" s="15" t="s">
        <v>42</v>
      </c>
    </row>
    <row r="2" spans="1:25" ht="64.5" customHeight="1" x14ac:dyDescent="0.4">
      <c r="B2" s="15" t="s">
        <v>26</v>
      </c>
      <c r="E2" s="15"/>
    </row>
    <row r="3" spans="1:25" ht="64.5" customHeight="1" x14ac:dyDescent="0.4">
      <c r="B3" s="15" t="s">
        <v>27</v>
      </c>
      <c r="E3" s="15"/>
    </row>
    <row r="4" spans="1:25" ht="15.75" thickBot="1" x14ac:dyDescent="0.3"/>
    <row r="5" spans="1:25" ht="15.75" x14ac:dyDescent="0.25">
      <c r="A5" s="124"/>
      <c r="B5" s="98" t="s">
        <v>0</v>
      </c>
      <c r="C5" s="127" t="s">
        <v>1</v>
      </c>
      <c r="D5" s="12"/>
      <c r="E5" s="12"/>
      <c r="F5" s="98" t="s">
        <v>2</v>
      </c>
      <c r="G5" s="130" t="s">
        <v>3</v>
      </c>
      <c r="H5" s="97" t="s">
        <v>4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</row>
    <row r="6" spans="1:25" ht="31.5" x14ac:dyDescent="0.25">
      <c r="A6" s="125"/>
      <c r="B6" s="126"/>
      <c r="C6" s="128"/>
      <c r="D6" s="13" t="s">
        <v>38</v>
      </c>
      <c r="E6" s="13" t="s">
        <v>39</v>
      </c>
      <c r="F6" s="126"/>
      <c r="G6" s="131"/>
      <c r="H6" s="100" t="s">
        <v>5</v>
      </c>
      <c r="I6" s="101"/>
      <c r="J6" s="102"/>
      <c r="K6" s="103" t="s">
        <v>6</v>
      </c>
      <c r="L6" s="104"/>
      <c r="M6" s="105"/>
      <c r="N6" s="106" t="s">
        <v>7</v>
      </c>
      <c r="O6" s="107"/>
      <c r="P6" s="108"/>
      <c r="Q6" s="109" t="s">
        <v>8</v>
      </c>
      <c r="R6" s="110"/>
      <c r="S6" s="111"/>
      <c r="T6" s="112" t="s">
        <v>9</v>
      </c>
      <c r="U6" s="113"/>
      <c r="V6" s="114"/>
      <c r="W6" s="118" t="s">
        <v>10</v>
      </c>
      <c r="X6" s="119"/>
      <c r="Y6" s="120"/>
    </row>
    <row r="7" spans="1:25" ht="15.75" x14ac:dyDescent="0.25">
      <c r="A7" s="125"/>
      <c r="B7" s="126"/>
      <c r="C7" s="129"/>
      <c r="D7" s="14"/>
      <c r="E7" s="14"/>
      <c r="F7" s="126"/>
      <c r="G7" s="131"/>
      <c r="H7" s="16" t="s">
        <v>32</v>
      </c>
      <c r="I7" s="17" t="s">
        <v>33</v>
      </c>
      <c r="J7" s="18" t="s">
        <v>11</v>
      </c>
      <c r="K7" s="63" t="s">
        <v>32</v>
      </c>
      <c r="L7" s="64" t="s">
        <v>33</v>
      </c>
      <c r="M7" s="65" t="s">
        <v>11</v>
      </c>
      <c r="N7" s="19" t="s">
        <v>32</v>
      </c>
      <c r="O7" s="20" t="s">
        <v>33</v>
      </c>
      <c r="P7" s="22" t="s">
        <v>11</v>
      </c>
      <c r="Q7" s="72" t="s">
        <v>32</v>
      </c>
      <c r="R7" s="73" t="s">
        <v>33</v>
      </c>
      <c r="S7" s="74" t="s">
        <v>11</v>
      </c>
      <c r="T7" s="32" t="s">
        <v>32</v>
      </c>
      <c r="U7" s="33" t="s">
        <v>33</v>
      </c>
      <c r="V7" s="24" t="s">
        <v>11</v>
      </c>
      <c r="W7" s="83" t="s">
        <v>32</v>
      </c>
      <c r="X7" s="81" t="s">
        <v>33</v>
      </c>
      <c r="Y7" s="82" t="s">
        <v>11</v>
      </c>
    </row>
    <row r="8" spans="1:25" ht="15.75" x14ac:dyDescent="0.25">
      <c r="A8" s="3"/>
      <c r="B8" s="2"/>
      <c r="C8" s="1"/>
      <c r="D8" s="14"/>
      <c r="E8" s="14"/>
      <c r="F8" s="2"/>
      <c r="G8" s="4"/>
      <c r="H8" s="16"/>
      <c r="I8" s="17"/>
      <c r="J8" s="18"/>
      <c r="K8" s="66"/>
      <c r="L8" s="64"/>
      <c r="M8" s="67"/>
      <c r="N8" s="21"/>
      <c r="O8" s="20"/>
      <c r="P8" s="23"/>
      <c r="Q8" s="75"/>
      <c r="R8" s="73"/>
      <c r="S8" s="76"/>
      <c r="T8" s="25"/>
      <c r="U8" s="33"/>
      <c r="V8" s="26"/>
      <c r="W8" s="83"/>
      <c r="X8" s="81"/>
      <c r="Y8" s="82"/>
    </row>
    <row r="9" spans="1:25" ht="37.5" x14ac:dyDescent="0.25">
      <c r="A9" s="40">
        <v>1</v>
      </c>
      <c r="B9" s="34" t="s">
        <v>12</v>
      </c>
      <c r="C9" s="41" t="s">
        <v>22</v>
      </c>
      <c r="D9" s="41" t="s">
        <v>23</v>
      </c>
      <c r="E9" s="41"/>
      <c r="F9" s="41">
        <f t="shared" ref="F9:F30" si="0">SUM(H9+I9+K9+L9+N9+O9+Q9+R9+T9+U9+W9+X9)</f>
        <v>540</v>
      </c>
      <c r="G9" s="42">
        <f t="shared" ref="G9:G30" si="1">SUM(J9+M9+P9+S9+V9+Y9)</f>
        <v>51</v>
      </c>
      <c r="H9" s="43"/>
      <c r="I9" s="44">
        <v>120</v>
      </c>
      <c r="J9" s="45">
        <v>12</v>
      </c>
      <c r="K9" s="68"/>
      <c r="L9" s="69">
        <v>120</v>
      </c>
      <c r="M9" s="70">
        <v>10</v>
      </c>
      <c r="N9" s="46"/>
      <c r="O9" s="47">
        <v>90</v>
      </c>
      <c r="P9" s="48">
        <v>10</v>
      </c>
      <c r="Q9" s="77"/>
      <c r="R9" s="78">
        <v>90</v>
      </c>
      <c r="S9" s="79">
        <v>10</v>
      </c>
      <c r="T9" s="87"/>
      <c r="U9" s="50">
        <v>60</v>
      </c>
      <c r="V9" s="56">
        <v>4</v>
      </c>
      <c r="W9" s="86"/>
      <c r="X9" s="84">
        <v>60</v>
      </c>
      <c r="Y9" s="85">
        <v>5</v>
      </c>
    </row>
    <row r="10" spans="1:25" ht="24.75" customHeight="1" x14ac:dyDescent="0.25">
      <c r="A10" s="40">
        <v>2</v>
      </c>
      <c r="B10" s="34" t="s">
        <v>28</v>
      </c>
      <c r="C10" s="41">
        <v>2</v>
      </c>
      <c r="D10" s="41">
        <v>1.2</v>
      </c>
      <c r="E10" s="41"/>
      <c r="F10" s="41">
        <f t="shared" si="0"/>
        <v>120</v>
      </c>
      <c r="G10" s="96">
        <f t="shared" si="1"/>
        <v>8</v>
      </c>
      <c r="H10" s="43"/>
      <c r="I10" s="44">
        <v>60</v>
      </c>
      <c r="J10" s="45">
        <v>4</v>
      </c>
      <c r="K10" s="68"/>
      <c r="L10" s="69">
        <v>60</v>
      </c>
      <c r="M10" s="70">
        <v>4</v>
      </c>
      <c r="N10" s="46"/>
      <c r="O10" s="47"/>
      <c r="P10" s="48"/>
      <c r="Q10" s="77"/>
      <c r="R10" s="78"/>
      <c r="S10" s="79"/>
      <c r="T10" s="87"/>
      <c r="U10" s="50"/>
      <c r="V10" s="56"/>
      <c r="W10" s="86"/>
      <c r="X10" s="84"/>
      <c r="Y10" s="85"/>
    </row>
    <row r="11" spans="1:25" ht="24.75" customHeight="1" x14ac:dyDescent="0.25">
      <c r="A11" s="40">
        <v>3</v>
      </c>
      <c r="B11" s="35" t="s">
        <v>19</v>
      </c>
      <c r="C11" s="41"/>
      <c r="D11" s="41">
        <v>1.2</v>
      </c>
      <c r="E11" s="41"/>
      <c r="F11" s="41">
        <f t="shared" si="0"/>
        <v>60</v>
      </c>
      <c r="G11" s="42">
        <f t="shared" si="1"/>
        <v>8</v>
      </c>
      <c r="H11" s="43"/>
      <c r="I11" s="43">
        <v>30</v>
      </c>
      <c r="J11" s="45">
        <v>4</v>
      </c>
      <c r="K11" s="68"/>
      <c r="L11" s="69">
        <v>30</v>
      </c>
      <c r="M11" s="70">
        <v>4</v>
      </c>
      <c r="N11" s="46"/>
      <c r="O11" s="47"/>
      <c r="P11" s="48"/>
      <c r="Q11" s="77"/>
      <c r="R11" s="78"/>
      <c r="S11" s="79"/>
      <c r="T11" s="87"/>
      <c r="U11" s="50"/>
      <c r="V11" s="56"/>
      <c r="W11" s="86"/>
      <c r="X11" s="84"/>
      <c r="Y11" s="85"/>
    </row>
    <row r="12" spans="1:25" ht="24.75" customHeight="1" x14ac:dyDescent="0.25">
      <c r="A12" s="137">
        <v>4</v>
      </c>
      <c r="B12" s="141" t="s">
        <v>18</v>
      </c>
      <c r="C12" s="133">
        <v>3</v>
      </c>
      <c r="D12" s="41"/>
      <c r="E12" s="41">
        <v>3</v>
      </c>
      <c r="F12" s="41">
        <f t="shared" si="0"/>
        <v>15</v>
      </c>
      <c r="G12" s="42">
        <f t="shared" si="1"/>
        <v>2</v>
      </c>
      <c r="H12" s="43"/>
      <c r="I12" s="44"/>
      <c r="J12" s="45"/>
      <c r="K12" s="68"/>
      <c r="L12" s="69"/>
      <c r="M12" s="70"/>
      <c r="N12" s="46">
        <v>15</v>
      </c>
      <c r="O12" s="47"/>
      <c r="P12" s="48">
        <v>2</v>
      </c>
      <c r="Q12" s="77"/>
      <c r="R12" s="78"/>
      <c r="S12" s="79"/>
      <c r="T12" s="87"/>
      <c r="U12" s="50"/>
      <c r="V12" s="56"/>
      <c r="W12" s="86"/>
      <c r="X12" s="84"/>
      <c r="Y12" s="85"/>
    </row>
    <row r="13" spans="1:25" ht="24.75" customHeight="1" x14ac:dyDescent="0.25">
      <c r="A13" s="138"/>
      <c r="B13" s="142"/>
      <c r="C13" s="134"/>
      <c r="D13" s="41">
        <v>3</v>
      </c>
      <c r="E13" s="41"/>
      <c r="F13" s="41">
        <f t="shared" si="0"/>
        <v>30</v>
      </c>
      <c r="G13" s="42">
        <f t="shared" si="1"/>
        <v>3</v>
      </c>
      <c r="H13" s="43"/>
      <c r="I13" s="44"/>
      <c r="J13" s="45"/>
      <c r="K13" s="68"/>
      <c r="L13" s="69"/>
      <c r="M13" s="70"/>
      <c r="N13" s="46"/>
      <c r="O13" s="47">
        <v>30</v>
      </c>
      <c r="P13" s="48">
        <v>3</v>
      </c>
      <c r="Q13" s="77"/>
      <c r="R13" s="78"/>
      <c r="S13" s="79"/>
      <c r="T13" s="87"/>
      <c r="U13" s="50"/>
      <c r="V13" s="56"/>
      <c r="W13" s="86"/>
      <c r="X13" s="84"/>
      <c r="Y13" s="85"/>
    </row>
    <row r="14" spans="1:25" ht="24.75" customHeight="1" x14ac:dyDescent="0.25">
      <c r="A14" s="40">
        <v>5</v>
      </c>
      <c r="B14" s="35" t="s">
        <v>21</v>
      </c>
      <c r="C14" s="41">
        <v>4</v>
      </c>
      <c r="D14" s="41"/>
      <c r="E14" s="41"/>
      <c r="F14" s="41">
        <f t="shared" si="0"/>
        <v>30</v>
      </c>
      <c r="G14" s="42">
        <f t="shared" si="1"/>
        <v>2</v>
      </c>
      <c r="H14" s="43"/>
      <c r="I14" s="44"/>
      <c r="J14" s="45"/>
      <c r="K14" s="68"/>
      <c r="L14" s="69"/>
      <c r="M14" s="70"/>
      <c r="N14" s="46"/>
      <c r="O14" s="47"/>
      <c r="P14" s="48"/>
      <c r="Q14" s="77">
        <v>30</v>
      </c>
      <c r="R14" s="78"/>
      <c r="S14" s="79">
        <v>2</v>
      </c>
      <c r="T14" s="87"/>
      <c r="U14" s="50"/>
      <c r="V14" s="56"/>
      <c r="W14" s="86"/>
      <c r="X14" s="84"/>
      <c r="Y14" s="85"/>
    </row>
    <row r="15" spans="1:25" ht="24.75" customHeight="1" x14ac:dyDescent="0.25">
      <c r="A15" s="40">
        <v>6</v>
      </c>
      <c r="B15" s="36" t="s">
        <v>17</v>
      </c>
      <c r="C15" s="41"/>
      <c r="D15" s="41">
        <v>1.2</v>
      </c>
      <c r="E15" s="41"/>
      <c r="F15" s="41">
        <f t="shared" si="0"/>
        <v>60</v>
      </c>
      <c r="G15" s="42">
        <f t="shared" si="1"/>
        <v>8</v>
      </c>
      <c r="H15" s="43"/>
      <c r="I15" s="43">
        <v>30</v>
      </c>
      <c r="J15" s="45">
        <v>4</v>
      </c>
      <c r="K15" s="68"/>
      <c r="L15" s="69">
        <v>30</v>
      </c>
      <c r="M15" s="70">
        <v>4</v>
      </c>
      <c r="N15" s="46"/>
      <c r="O15" s="47"/>
      <c r="P15" s="48"/>
      <c r="Q15" s="77"/>
      <c r="R15" s="78"/>
      <c r="S15" s="79"/>
      <c r="T15" s="87"/>
      <c r="U15" s="50"/>
      <c r="V15" s="56"/>
      <c r="W15" s="86"/>
      <c r="X15" s="84"/>
      <c r="Y15" s="85"/>
    </row>
    <row r="16" spans="1:25" ht="24.75" customHeight="1" x14ac:dyDescent="0.25">
      <c r="A16" s="137">
        <v>7</v>
      </c>
      <c r="B16" s="135" t="s">
        <v>20</v>
      </c>
      <c r="C16" s="41">
        <v>2</v>
      </c>
      <c r="D16" s="41"/>
      <c r="E16" s="41">
        <v>1.2</v>
      </c>
      <c r="F16" s="41">
        <f t="shared" si="0"/>
        <v>30</v>
      </c>
      <c r="G16" s="42">
        <f t="shared" si="1"/>
        <v>4</v>
      </c>
      <c r="H16" s="43">
        <v>15</v>
      </c>
      <c r="I16" s="44"/>
      <c r="J16" s="45">
        <v>2</v>
      </c>
      <c r="K16" s="68">
        <v>15</v>
      </c>
      <c r="L16" s="69"/>
      <c r="M16" s="70">
        <v>2</v>
      </c>
      <c r="N16" s="46"/>
      <c r="O16" s="47"/>
      <c r="P16" s="48"/>
      <c r="Q16" s="77"/>
      <c r="R16" s="78"/>
      <c r="S16" s="79"/>
      <c r="T16" s="87"/>
      <c r="U16" s="50"/>
      <c r="V16" s="56"/>
      <c r="W16" s="84"/>
      <c r="X16" s="84"/>
      <c r="Y16" s="85"/>
    </row>
    <row r="17" spans="1:25" ht="24.75" customHeight="1" x14ac:dyDescent="0.3">
      <c r="A17" s="138"/>
      <c r="B17" s="143"/>
      <c r="C17" s="51"/>
      <c r="D17" s="41">
        <v>1.2</v>
      </c>
      <c r="E17" s="52"/>
      <c r="F17" s="41">
        <f t="shared" si="0"/>
        <v>60</v>
      </c>
      <c r="G17" s="42">
        <f t="shared" si="1"/>
        <v>6</v>
      </c>
      <c r="H17" s="43"/>
      <c r="I17" s="44">
        <v>30</v>
      </c>
      <c r="J17" s="45">
        <v>3</v>
      </c>
      <c r="K17" s="68"/>
      <c r="L17" s="69">
        <v>30</v>
      </c>
      <c r="M17" s="70">
        <v>3</v>
      </c>
      <c r="N17" s="46"/>
      <c r="O17" s="47"/>
      <c r="P17" s="48"/>
      <c r="Q17" s="77"/>
      <c r="R17" s="78"/>
      <c r="S17" s="79"/>
      <c r="T17" s="87"/>
      <c r="U17" s="50"/>
      <c r="V17" s="56"/>
      <c r="W17" s="86"/>
      <c r="X17" s="84"/>
      <c r="Y17" s="85"/>
    </row>
    <row r="18" spans="1:25" ht="31.5" customHeight="1" x14ac:dyDescent="0.25">
      <c r="A18" s="137">
        <v>8</v>
      </c>
      <c r="B18" s="135" t="s">
        <v>13</v>
      </c>
      <c r="C18" s="41">
        <v>4.5999999999999996</v>
      </c>
      <c r="D18" s="41"/>
      <c r="E18" s="41">
        <v>3.5</v>
      </c>
      <c r="F18" s="41">
        <f t="shared" si="0"/>
        <v>60</v>
      </c>
      <c r="G18" s="42">
        <f t="shared" si="1"/>
        <v>7</v>
      </c>
      <c r="H18" s="43"/>
      <c r="I18" s="44"/>
      <c r="J18" s="53"/>
      <c r="K18" s="68"/>
      <c r="L18" s="69"/>
      <c r="M18" s="70"/>
      <c r="N18" s="46">
        <v>15</v>
      </c>
      <c r="O18" s="47"/>
      <c r="P18" s="48">
        <v>2</v>
      </c>
      <c r="Q18" s="77">
        <v>15</v>
      </c>
      <c r="R18" s="78"/>
      <c r="S18" s="79">
        <v>2</v>
      </c>
      <c r="T18" s="87">
        <v>15</v>
      </c>
      <c r="U18" s="50"/>
      <c r="V18" s="56">
        <v>1</v>
      </c>
      <c r="W18" s="86">
        <v>15</v>
      </c>
      <c r="X18" s="84"/>
      <c r="Y18" s="85">
        <v>2</v>
      </c>
    </row>
    <row r="19" spans="1:25" ht="31.5" customHeight="1" x14ac:dyDescent="0.25">
      <c r="A19" s="138"/>
      <c r="B19" s="136"/>
      <c r="C19" s="41"/>
      <c r="D19" s="41" t="s">
        <v>24</v>
      </c>
      <c r="E19" s="41"/>
      <c r="F19" s="41">
        <f t="shared" si="0"/>
        <v>120</v>
      </c>
      <c r="G19" s="42">
        <f t="shared" si="1"/>
        <v>10</v>
      </c>
      <c r="H19" s="43"/>
      <c r="I19" s="44"/>
      <c r="J19" s="45"/>
      <c r="K19" s="68"/>
      <c r="L19" s="69"/>
      <c r="M19" s="70"/>
      <c r="N19" s="46"/>
      <c r="O19" s="47">
        <v>30</v>
      </c>
      <c r="P19" s="48">
        <v>3</v>
      </c>
      <c r="Q19" s="77"/>
      <c r="R19" s="78">
        <v>30</v>
      </c>
      <c r="S19" s="79">
        <v>3</v>
      </c>
      <c r="T19" s="87"/>
      <c r="U19" s="50">
        <v>30</v>
      </c>
      <c r="V19" s="56">
        <v>2</v>
      </c>
      <c r="W19" s="86"/>
      <c r="X19" s="84">
        <v>30</v>
      </c>
      <c r="Y19" s="85">
        <v>2</v>
      </c>
    </row>
    <row r="20" spans="1:25" ht="24.6" customHeight="1" x14ac:dyDescent="0.25">
      <c r="A20" s="137">
        <v>9</v>
      </c>
      <c r="B20" s="135" t="s">
        <v>36</v>
      </c>
      <c r="C20" s="41">
        <v>4</v>
      </c>
      <c r="D20" s="41"/>
      <c r="E20" s="41">
        <v>3</v>
      </c>
      <c r="F20" s="41">
        <f t="shared" si="0"/>
        <v>30</v>
      </c>
      <c r="G20" s="42">
        <f t="shared" si="1"/>
        <v>4</v>
      </c>
      <c r="H20" s="43"/>
      <c r="I20" s="44"/>
      <c r="J20" s="45"/>
      <c r="K20" s="68"/>
      <c r="L20" s="69"/>
      <c r="M20" s="70"/>
      <c r="N20" s="46">
        <v>15</v>
      </c>
      <c r="O20" s="47"/>
      <c r="P20" s="48">
        <v>2</v>
      </c>
      <c r="Q20" s="77">
        <v>15</v>
      </c>
      <c r="R20" s="78"/>
      <c r="S20" s="79">
        <v>2</v>
      </c>
      <c r="T20" s="87"/>
      <c r="U20" s="50"/>
      <c r="V20" s="56"/>
      <c r="W20" s="86"/>
      <c r="X20" s="84"/>
      <c r="Y20" s="85"/>
    </row>
    <row r="21" spans="1:25" ht="24.6" customHeight="1" x14ac:dyDescent="0.25">
      <c r="A21" s="138"/>
      <c r="B21" s="136"/>
      <c r="C21" s="41"/>
      <c r="D21" s="41">
        <v>3.4</v>
      </c>
      <c r="E21" s="41"/>
      <c r="F21" s="41">
        <f t="shared" si="0"/>
        <v>60</v>
      </c>
      <c r="G21" s="42">
        <f t="shared" si="1"/>
        <v>6</v>
      </c>
      <c r="H21" s="43"/>
      <c r="I21" s="44"/>
      <c r="J21" s="45"/>
      <c r="K21" s="68"/>
      <c r="L21" s="69"/>
      <c r="M21" s="70"/>
      <c r="N21" s="46"/>
      <c r="O21" s="47">
        <v>30</v>
      </c>
      <c r="P21" s="48">
        <v>3</v>
      </c>
      <c r="Q21" s="77"/>
      <c r="R21" s="78">
        <v>30</v>
      </c>
      <c r="S21" s="79">
        <v>3</v>
      </c>
      <c r="T21" s="87"/>
      <c r="U21" s="50"/>
      <c r="V21" s="56"/>
      <c r="W21" s="86"/>
      <c r="X21" s="84"/>
      <c r="Y21" s="85"/>
    </row>
    <row r="22" spans="1:25" ht="24.75" customHeight="1" x14ac:dyDescent="0.25">
      <c r="A22" s="40">
        <v>10</v>
      </c>
      <c r="B22" s="37" t="s">
        <v>40</v>
      </c>
      <c r="C22" s="41">
        <v>4</v>
      </c>
      <c r="D22" s="41"/>
      <c r="E22" s="41"/>
      <c r="F22" s="41">
        <f t="shared" si="0"/>
        <v>30</v>
      </c>
      <c r="G22" s="42">
        <f t="shared" si="1"/>
        <v>3</v>
      </c>
      <c r="H22" s="43"/>
      <c r="I22" s="44"/>
      <c r="J22" s="45"/>
      <c r="K22" s="68"/>
      <c r="L22" s="69"/>
      <c r="M22" s="70"/>
      <c r="N22" s="46"/>
      <c r="O22" s="47"/>
      <c r="P22" s="48"/>
      <c r="Q22" s="77">
        <v>30</v>
      </c>
      <c r="R22" s="78"/>
      <c r="S22" s="79">
        <v>3</v>
      </c>
      <c r="T22" s="87"/>
      <c r="U22" s="50"/>
      <c r="V22" s="56"/>
      <c r="W22" s="86"/>
      <c r="X22" s="84"/>
      <c r="Y22" s="85"/>
    </row>
    <row r="23" spans="1:25" ht="24.75" customHeight="1" x14ac:dyDescent="0.25">
      <c r="A23" s="137">
        <v>11</v>
      </c>
      <c r="B23" s="139" t="s">
        <v>16</v>
      </c>
      <c r="C23" s="41">
        <v>4</v>
      </c>
      <c r="D23" s="41"/>
      <c r="E23" s="41">
        <v>3</v>
      </c>
      <c r="F23" s="41">
        <f t="shared" si="0"/>
        <v>30</v>
      </c>
      <c r="G23" s="42">
        <f t="shared" si="1"/>
        <v>2</v>
      </c>
      <c r="H23" s="43"/>
      <c r="I23" s="44"/>
      <c r="J23" s="45"/>
      <c r="K23" s="68"/>
      <c r="L23" s="69"/>
      <c r="M23" s="70"/>
      <c r="N23" s="46">
        <v>15</v>
      </c>
      <c r="O23" s="47"/>
      <c r="P23" s="48">
        <v>1</v>
      </c>
      <c r="Q23" s="77">
        <v>15</v>
      </c>
      <c r="R23" s="78"/>
      <c r="S23" s="79">
        <v>1</v>
      </c>
      <c r="T23" s="87"/>
      <c r="U23" s="50"/>
      <c r="V23" s="56"/>
      <c r="W23" s="86"/>
      <c r="X23" s="84"/>
      <c r="Y23" s="85"/>
    </row>
    <row r="24" spans="1:25" ht="24.75" customHeight="1" x14ac:dyDescent="0.25">
      <c r="A24" s="138"/>
      <c r="B24" s="140"/>
      <c r="C24" s="41"/>
      <c r="D24" s="41">
        <v>3.4</v>
      </c>
      <c r="E24" s="41"/>
      <c r="F24" s="41">
        <f t="shared" si="0"/>
        <v>30</v>
      </c>
      <c r="G24" s="42">
        <f t="shared" si="1"/>
        <v>4</v>
      </c>
      <c r="H24" s="43"/>
      <c r="I24" s="44"/>
      <c r="J24" s="45"/>
      <c r="K24" s="68"/>
      <c r="L24" s="69"/>
      <c r="M24" s="70"/>
      <c r="N24" s="46"/>
      <c r="O24" s="47">
        <v>15</v>
      </c>
      <c r="P24" s="48">
        <v>2</v>
      </c>
      <c r="Q24" s="77"/>
      <c r="R24" s="78">
        <v>15</v>
      </c>
      <c r="S24" s="79">
        <v>2</v>
      </c>
      <c r="T24" s="87"/>
      <c r="U24" s="50"/>
      <c r="V24" s="56"/>
      <c r="W24" s="86"/>
      <c r="X24" s="84"/>
      <c r="Y24" s="85"/>
    </row>
    <row r="25" spans="1:25" ht="24.75" customHeight="1" x14ac:dyDescent="0.25">
      <c r="A25" s="40">
        <v>12</v>
      </c>
      <c r="B25" s="37" t="s">
        <v>14</v>
      </c>
      <c r="C25" s="41">
        <v>5</v>
      </c>
      <c r="D25" s="41"/>
      <c r="E25" s="41"/>
      <c r="F25" s="41">
        <f t="shared" si="0"/>
        <v>30</v>
      </c>
      <c r="G25" s="42">
        <f t="shared" si="1"/>
        <v>2</v>
      </c>
      <c r="H25" s="43"/>
      <c r="I25" s="44"/>
      <c r="J25" s="45"/>
      <c r="K25" s="68"/>
      <c r="L25" s="69"/>
      <c r="M25" s="70"/>
      <c r="N25" s="46"/>
      <c r="O25" s="47"/>
      <c r="P25" s="48"/>
      <c r="Q25" s="77"/>
      <c r="R25" s="78"/>
      <c r="S25" s="79"/>
      <c r="T25" s="87">
        <v>30</v>
      </c>
      <c r="U25" s="50"/>
      <c r="V25" s="56">
        <v>2</v>
      </c>
      <c r="W25" s="86"/>
      <c r="X25" s="84"/>
      <c r="Y25" s="85"/>
    </row>
    <row r="26" spans="1:25" ht="24.75" customHeight="1" x14ac:dyDescent="0.25">
      <c r="A26" s="40">
        <v>13</v>
      </c>
      <c r="B26" s="37" t="s">
        <v>15</v>
      </c>
      <c r="C26" s="41">
        <v>5</v>
      </c>
      <c r="D26" s="41"/>
      <c r="E26" s="41"/>
      <c r="F26" s="41">
        <f t="shared" si="0"/>
        <v>30</v>
      </c>
      <c r="G26" s="42">
        <f t="shared" si="1"/>
        <v>2</v>
      </c>
      <c r="H26" s="43"/>
      <c r="I26" s="44"/>
      <c r="J26" s="45"/>
      <c r="K26" s="68"/>
      <c r="L26" s="69"/>
      <c r="M26" s="70"/>
      <c r="N26" s="46"/>
      <c r="O26" s="47"/>
      <c r="P26" s="48"/>
      <c r="Q26" s="77"/>
      <c r="R26" s="78"/>
      <c r="S26" s="79"/>
      <c r="T26" s="87">
        <v>30</v>
      </c>
      <c r="U26" s="50"/>
      <c r="V26" s="56">
        <v>2</v>
      </c>
      <c r="W26" s="86"/>
      <c r="X26" s="84"/>
      <c r="Y26" s="85"/>
    </row>
    <row r="27" spans="1:25" ht="24.75" customHeight="1" x14ac:dyDescent="0.25">
      <c r="A27" s="40">
        <v>14</v>
      </c>
      <c r="B27" s="37" t="s">
        <v>25</v>
      </c>
      <c r="C27" s="41">
        <v>6</v>
      </c>
      <c r="D27" s="41"/>
      <c r="E27" s="41"/>
      <c r="F27" s="41">
        <f t="shared" si="0"/>
        <v>30</v>
      </c>
      <c r="G27" s="42">
        <f t="shared" si="1"/>
        <v>2</v>
      </c>
      <c r="H27" s="43"/>
      <c r="I27" s="44"/>
      <c r="J27" s="45"/>
      <c r="K27" s="68"/>
      <c r="L27" s="69"/>
      <c r="M27" s="70"/>
      <c r="N27" s="46"/>
      <c r="O27" s="47"/>
      <c r="P27" s="48"/>
      <c r="Q27" s="77"/>
      <c r="R27" s="78"/>
      <c r="S27" s="79"/>
      <c r="T27" s="87"/>
      <c r="U27" s="50"/>
      <c r="V27" s="56"/>
      <c r="W27" s="86">
        <v>30</v>
      </c>
      <c r="X27" s="84"/>
      <c r="Y27" s="85">
        <v>2</v>
      </c>
    </row>
    <row r="28" spans="1:25" ht="24.75" customHeight="1" x14ac:dyDescent="0.25">
      <c r="A28" s="40">
        <v>15</v>
      </c>
      <c r="B28" s="38" t="s">
        <v>41</v>
      </c>
      <c r="C28" s="41"/>
      <c r="D28" s="41"/>
      <c r="E28" s="41">
        <v>3.4</v>
      </c>
      <c r="F28" s="41">
        <f t="shared" si="0"/>
        <v>60</v>
      </c>
      <c r="G28" s="42">
        <f t="shared" si="1"/>
        <v>0</v>
      </c>
      <c r="H28" s="43"/>
      <c r="I28" s="44"/>
      <c r="J28" s="45"/>
      <c r="K28" s="68"/>
      <c r="L28" s="69"/>
      <c r="M28" s="70"/>
      <c r="N28" s="46"/>
      <c r="O28" s="47">
        <v>30</v>
      </c>
      <c r="P28" s="48">
        <v>0</v>
      </c>
      <c r="Q28" s="77"/>
      <c r="R28" s="78">
        <v>30</v>
      </c>
      <c r="S28" s="79">
        <v>0</v>
      </c>
      <c r="T28" s="87"/>
      <c r="U28" s="50"/>
      <c r="V28" s="56"/>
      <c r="W28" s="86"/>
      <c r="X28" s="84"/>
      <c r="Y28" s="85"/>
    </row>
    <row r="29" spans="1:25" ht="31.5" customHeight="1" x14ac:dyDescent="0.25">
      <c r="A29" s="40">
        <v>16</v>
      </c>
      <c r="B29" s="39" t="s">
        <v>29</v>
      </c>
      <c r="C29" s="41"/>
      <c r="D29" s="41" t="s">
        <v>43</v>
      </c>
      <c r="E29" s="41"/>
      <c r="F29" s="41">
        <f t="shared" si="0"/>
        <v>150</v>
      </c>
      <c r="G29" s="96">
        <f t="shared" si="1"/>
        <v>10</v>
      </c>
      <c r="H29" s="43">
        <v>30</v>
      </c>
      <c r="I29" s="44"/>
      <c r="J29" s="45">
        <v>2</v>
      </c>
      <c r="K29" s="68">
        <v>30</v>
      </c>
      <c r="L29" s="69"/>
      <c r="M29" s="70">
        <v>2</v>
      </c>
      <c r="N29" s="46">
        <v>30</v>
      </c>
      <c r="O29" s="47"/>
      <c r="P29" s="48">
        <v>2</v>
      </c>
      <c r="Q29" s="77">
        <v>30</v>
      </c>
      <c r="R29" s="78"/>
      <c r="S29" s="79">
        <v>2</v>
      </c>
      <c r="T29" s="87">
        <v>30</v>
      </c>
      <c r="U29" s="50"/>
      <c r="V29" s="56">
        <v>2</v>
      </c>
      <c r="W29" s="86"/>
      <c r="X29" s="84"/>
      <c r="Y29" s="85"/>
    </row>
    <row r="30" spans="1:25" ht="24.75" customHeight="1" x14ac:dyDescent="0.25">
      <c r="A30" s="40">
        <v>17</v>
      </c>
      <c r="B30" s="39" t="s">
        <v>30</v>
      </c>
      <c r="C30" s="41"/>
      <c r="D30" s="41"/>
      <c r="E30" s="41">
        <v>5.6</v>
      </c>
      <c r="F30" s="41">
        <f t="shared" si="0"/>
        <v>60</v>
      </c>
      <c r="G30" s="96">
        <f t="shared" si="1"/>
        <v>32</v>
      </c>
      <c r="H30" s="43"/>
      <c r="I30" s="44"/>
      <c r="J30" s="53"/>
      <c r="K30" s="71"/>
      <c r="L30" s="69"/>
      <c r="M30" s="70"/>
      <c r="N30" s="54"/>
      <c r="O30" s="47"/>
      <c r="P30" s="55"/>
      <c r="Q30" s="77"/>
      <c r="R30" s="78"/>
      <c r="S30" s="80"/>
      <c r="T30" s="49"/>
      <c r="U30" s="50">
        <v>30</v>
      </c>
      <c r="V30" s="56">
        <v>15</v>
      </c>
      <c r="W30" s="86"/>
      <c r="X30" s="84">
        <v>30</v>
      </c>
      <c r="Y30" s="85">
        <v>17</v>
      </c>
    </row>
    <row r="31" spans="1:25" ht="24.75" customHeight="1" thickBot="1" x14ac:dyDescent="0.3">
      <c r="A31" s="40">
        <v>18</v>
      </c>
      <c r="B31" s="39" t="s">
        <v>46</v>
      </c>
      <c r="C31" s="41"/>
      <c r="D31" s="41"/>
      <c r="E31" s="41">
        <v>6</v>
      </c>
      <c r="F31" s="57">
        <v>0</v>
      </c>
      <c r="G31" s="96">
        <f t="shared" ref="G31" si="2">SUM(J31+M31+P31+S31+V31+Y31)</f>
        <v>4</v>
      </c>
      <c r="H31" s="43"/>
      <c r="I31" s="44"/>
      <c r="J31" s="53"/>
      <c r="K31" s="71"/>
      <c r="L31" s="69"/>
      <c r="M31" s="70"/>
      <c r="N31" s="54"/>
      <c r="O31" s="47"/>
      <c r="P31" s="48"/>
      <c r="Q31" s="77"/>
      <c r="R31" s="78"/>
      <c r="S31" s="80"/>
      <c r="T31" s="49"/>
      <c r="U31" s="50"/>
      <c r="V31" s="56"/>
      <c r="W31" s="86"/>
      <c r="X31" s="84"/>
      <c r="Y31" s="85">
        <v>4</v>
      </c>
    </row>
    <row r="32" spans="1:25" ht="20.25" thickTop="1" thickBot="1" x14ac:dyDescent="0.3">
      <c r="A32" s="144" t="s">
        <v>44</v>
      </c>
      <c r="B32" s="145"/>
      <c r="C32" s="146"/>
      <c r="D32" s="58"/>
      <c r="E32" s="59"/>
      <c r="F32" s="91">
        <f>SUM(F9:F30)</f>
        <v>1665</v>
      </c>
      <c r="G32" s="92">
        <f t="shared" ref="G32:S32" si="3">SUM(G8:G31)</f>
        <v>180</v>
      </c>
      <c r="H32" s="93">
        <f t="shared" si="3"/>
        <v>45</v>
      </c>
      <c r="I32" s="93">
        <f t="shared" si="3"/>
        <v>270</v>
      </c>
      <c r="J32" s="88">
        <f t="shared" si="3"/>
        <v>31</v>
      </c>
      <c r="K32" s="93">
        <f t="shared" si="3"/>
        <v>45</v>
      </c>
      <c r="L32" s="93">
        <f t="shared" si="3"/>
        <v>270</v>
      </c>
      <c r="M32" s="88">
        <f t="shared" si="3"/>
        <v>29</v>
      </c>
      <c r="N32" s="94">
        <f t="shared" si="3"/>
        <v>90</v>
      </c>
      <c r="O32" s="94">
        <f t="shared" si="3"/>
        <v>225</v>
      </c>
      <c r="P32" s="89">
        <f t="shared" si="3"/>
        <v>30</v>
      </c>
      <c r="Q32" s="94">
        <f t="shared" si="3"/>
        <v>135</v>
      </c>
      <c r="R32" s="94">
        <f t="shared" si="3"/>
        <v>195</v>
      </c>
      <c r="S32" s="89">
        <f t="shared" si="3"/>
        <v>30</v>
      </c>
      <c r="T32" s="95">
        <f t="shared" ref="T32:Y32" si="4">SUM(T8:T31)</f>
        <v>105</v>
      </c>
      <c r="U32" s="95">
        <f t="shared" si="4"/>
        <v>120</v>
      </c>
      <c r="V32" s="90">
        <f t="shared" si="4"/>
        <v>28</v>
      </c>
      <c r="W32" s="95">
        <f t="shared" si="4"/>
        <v>45</v>
      </c>
      <c r="X32" s="95">
        <f t="shared" si="4"/>
        <v>120</v>
      </c>
      <c r="Y32" s="90">
        <f t="shared" si="4"/>
        <v>32</v>
      </c>
    </row>
    <row r="33" spans="1:25" ht="20.25" thickTop="1" thickBot="1" x14ac:dyDescent="0.35">
      <c r="A33" s="147"/>
      <c r="B33" s="148"/>
      <c r="C33" s="149"/>
      <c r="D33" s="60"/>
      <c r="E33" s="60"/>
      <c r="F33" s="61"/>
      <c r="G33" s="62"/>
      <c r="H33" s="115"/>
      <c r="I33" s="116"/>
      <c r="J33" s="117"/>
      <c r="K33" s="115"/>
      <c r="L33" s="116"/>
      <c r="M33" s="117"/>
      <c r="N33" s="115"/>
      <c r="O33" s="116"/>
      <c r="P33" s="117"/>
      <c r="Q33" s="121"/>
      <c r="R33" s="122"/>
      <c r="S33" s="123"/>
      <c r="T33" s="115"/>
      <c r="U33" s="116"/>
      <c r="V33" s="117"/>
      <c r="W33" s="115"/>
      <c r="X33" s="116"/>
      <c r="Y33" s="117"/>
    </row>
    <row r="34" spans="1:25" ht="15.75" x14ac:dyDescent="0.25">
      <c r="A34" s="27"/>
      <c r="B34" s="28"/>
      <c r="C34" s="28"/>
      <c r="D34" s="28"/>
      <c r="E34" s="28"/>
      <c r="F34" s="29"/>
      <c r="G34" s="29"/>
      <c r="H34" s="30"/>
      <c r="I34" s="30"/>
      <c r="J34" s="31"/>
      <c r="K34" s="30"/>
      <c r="L34" s="30"/>
      <c r="M34" s="31"/>
      <c r="N34" s="30"/>
      <c r="O34" s="30"/>
      <c r="P34" s="31"/>
      <c r="Q34" s="30"/>
      <c r="R34" s="30"/>
      <c r="S34" s="30"/>
      <c r="T34" s="30"/>
      <c r="U34" s="30"/>
      <c r="V34" s="31"/>
      <c r="W34" s="30"/>
      <c r="X34" s="30"/>
      <c r="Y34" s="31"/>
    </row>
    <row r="35" spans="1:25" ht="16.5" x14ac:dyDescent="0.25">
      <c r="A35" s="27"/>
      <c r="B35" s="132" t="s">
        <v>45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30"/>
      <c r="T35" s="30"/>
      <c r="U35" s="30"/>
      <c r="V35" s="31"/>
      <c r="W35" s="30"/>
      <c r="X35" s="30"/>
      <c r="Y35" s="31"/>
    </row>
    <row r="36" spans="1:25" x14ac:dyDescent="0.25">
      <c r="B36" t="s">
        <v>31</v>
      </c>
    </row>
    <row r="37" spans="1:25" x14ac:dyDescent="0.25">
      <c r="B37" t="s">
        <v>35</v>
      </c>
    </row>
    <row r="38" spans="1:25" x14ac:dyDescent="0.25">
      <c r="B38" t="s">
        <v>37</v>
      </c>
    </row>
    <row r="39" spans="1:25" x14ac:dyDescent="0.25">
      <c r="B39" t="s">
        <v>34</v>
      </c>
    </row>
  </sheetData>
  <mergeCells count="32">
    <mergeCell ref="B35:R35"/>
    <mergeCell ref="C12:C13"/>
    <mergeCell ref="B20:B21"/>
    <mergeCell ref="A20:A21"/>
    <mergeCell ref="B23:B24"/>
    <mergeCell ref="A23:A24"/>
    <mergeCell ref="B12:B13"/>
    <mergeCell ref="A12:A13"/>
    <mergeCell ref="B16:B17"/>
    <mergeCell ref="A16:A17"/>
    <mergeCell ref="A18:A19"/>
    <mergeCell ref="B18:B19"/>
    <mergeCell ref="A32:C32"/>
    <mergeCell ref="A33:C33"/>
    <mergeCell ref="H33:J33"/>
    <mergeCell ref="K33:M33"/>
    <mergeCell ref="A5:A7"/>
    <mergeCell ref="B5:B7"/>
    <mergeCell ref="C5:C7"/>
    <mergeCell ref="F5:F7"/>
    <mergeCell ref="G5:G7"/>
    <mergeCell ref="N33:P33"/>
    <mergeCell ref="W6:Y6"/>
    <mergeCell ref="Q33:S33"/>
    <mergeCell ref="T33:V33"/>
    <mergeCell ref="W33:Y33"/>
    <mergeCell ref="H5:Y5"/>
    <mergeCell ref="H6:J6"/>
    <mergeCell ref="K6:M6"/>
    <mergeCell ref="N6:P6"/>
    <mergeCell ref="Q6:S6"/>
    <mergeCell ref="T6:V6"/>
  </mergeCells>
  <pageMargins left="0.11811023622047245" right="0.19685039370078741" top="0.15748031496062992" bottom="0.15748031496062992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8"/>
  <sheetViews>
    <sheetView zoomScale="80" zoomScaleNormal="80" workbookViewId="0">
      <selection activeCell="B13" sqref="B13"/>
    </sheetView>
  </sheetViews>
  <sheetFormatPr defaultRowHeight="15" x14ac:dyDescent="0.25"/>
  <cols>
    <col min="1" max="1" width="37.5703125" customWidth="1"/>
    <col min="2" max="2" width="93.85546875" customWidth="1"/>
    <col min="3" max="4" width="13.5703125" customWidth="1"/>
  </cols>
  <sheetData>
    <row r="2" spans="1:2" x14ac:dyDescent="0.25">
      <c r="B2" s="10"/>
    </row>
    <row r="3" spans="1:2" ht="45.6" customHeight="1" x14ac:dyDescent="0.25">
      <c r="A3" s="8"/>
      <c r="B3" s="10"/>
    </row>
    <row r="4" spans="1:2" ht="20.100000000000001" customHeight="1" x14ac:dyDescent="0.25">
      <c r="A4" s="8"/>
      <c r="B4" s="11"/>
    </row>
    <row r="5" spans="1:2" ht="31.5" customHeight="1" x14ac:dyDescent="0.25">
      <c r="A5" s="6"/>
      <c r="B5" s="10"/>
    </row>
    <row r="6" spans="1:2" ht="20.100000000000001" customHeight="1" x14ac:dyDescent="0.25">
      <c r="A6" s="6"/>
      <c r="B6" s="10"/>
    </row>
    <row r="7" spans="1:2" ht="20.100000000000001" customHeight="1" x14ac:dyDescent="0.25">
      <c r="A7" s="6"/>
      <c r="B7" s="10"/>
    </row>
    <row r="8" spans="1:2" ht="26.45" customHeight="1" x14ac:dyDescent="0.25">
      <c r="A8" s="5"/>
      <c r="B8" s="10"/>
    </row>
    <row r="9" spans="1:2" ht="35.1" customHeight="1" x14ac:dyDescent="0.25">
      <c r="A9" s="5"/>
      <c r="B9" s="10"/>
    </row>
    <row r="10" spans="1:2" ht="32.450000000000003" customHeight="1" x14ac:dyDescent="0.25">
      <c r="A10" s="5"/>
      <c r="B10" s="10"/>
    </row>
    <row r="11" spans="1:2" ht="27.6" customHeight="1" x14ac:dyDescent="0.25">
      <c r="A11" s="5"/>
      <c r="B11" s="10"/>
    </row>
    <row r="12" spans="1:2" ht="20.100000000000001" customHeight="1" x14ac:dyDescent="0.25">
      <c r="A12" s="9"/>
      <c r="B12" s="10"/>
    </row>
    <row r="13" spans="1:2" ht="30.95" customHeight="1" x14ac:dyDescent="0.25">
      <c r="A13" s="9"/>
      <c r="B13" s="10"/>
    </row>
    <row r="14" spans="1:2" ht="20.100000000000001" customHeight="1" x14ac:dyDescent="0.25">
      <c r="A14" s="9"/>
      <c r="B14" s="11"/>
    </row>
    <row r="15" spans="1:2" ht="20.100000000000001" customHeight="1" x14ac:dyDescent="0.25">
      <c r="A15" s="9"/>
      <c r="B15" s="11"/>
    </row>
    <row r="16" spans="1:2" ht="20.100000000000001" customHeight="1" x14ac:dyDescent="0.25">
      <c r="A16" s="9"/>
      <c r="B16" s="11"/>
    </row>
    <row r="17" spans="1:2" ht="20.100000000000001" customHeight="1" x14ac:dyDescent="0.25">
      <c r="A17" s="7"/>
      <c r="B17" s="10"/>
    </row>
    <row r="18" spans="1:2" ht="20.100000000000001" customHeight="1" x14ac:dyDescent="0.25">
      <c r="A18" s="7"/>
      <c r="B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Siatka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Skurczynski</dc:creator>
  <cp:lastModifiedBy>Justyna</cp:lastModifiedBy>
  <cp:lastPrinted>2020-06-15T11:46:51Z</cp:lastPrinted>
  <dcterms:created xsi:type="dcterms:W3CDTF">2017-09-21T06:50:56Z</dcterms:created>
  <dcterms:modified xsi:type="dcterms:W3CDTF">2020-06-15T11:46:55Z</dcterms:modified>
</cp:coreProperties>
</file>