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gram studiów - siatki" sheetId="1" r:id="rId1"/>
  </sheets>
  <definedNames>
    <definedName name="_xlnm.Print_Area" localSheetId="0">'Program studiów - siatki'!$A$1:$AL$94</definedName>
  </definedNames>
  <calcPr fullCalcOnLoad="1"/>
</workbook>
</file>

<file path=xl/sharedStrings.xml><?xml version="1.0" encoding="utf-8"?>
<sst xmlns="http://schemas.openxmlformats.org/spreadsheetml/2006/main" count="184" uniqueCount="139">
  <si>
    <t xml:space="preserve">PLAN  STUDIÓW STACJONARNYCH PIERWSZEGO STOPNIA  OD ROKU AKADEMICKIEGO 2015/2016 </t>
  </si>
  <si>
    <t>WYDZIAŁ FILOLOGICZNY</t>
  </si>
  <si>
    <t>KIERUNEK: LINGWISTYKA STOSOWANA</t>
  </si>
  <si>
    <t>SPECJALNOŚĆ TRANSLATORYCZNA</t>
  </si>
  <si>
    <t>Plan studiów zatwierdzony przez Radę Wydziału 8 marca 2012 roku (ze zmianami z 11 lipca 2013 roku, 7 maja 2015 oraz 17.09.2015 r)</t>
  </si>
  <si>
    <t>Rozkład godzin</t>
  </si>
  <si>
    <t>Lp.</t>
  </si>
  <si>
    <t>Przedmiot*</t>
  </si>
  <si>
    <t>kod</t>
  </si>
  <si>
    <t>forma zaliczenia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</si>
  <si>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</si>
  <si>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</si>
  <si>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</si>
  <si>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</si>
  <si>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</si>
  <si>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</si>
  <si>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</si>
  <si>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</si>
  <si>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</si>
  <si>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</si>
  <si>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</si>
  <si>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</si>
  <si>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</si>
  <si>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</si>
  <si>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</si>
  <si>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</si>
  <si>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</si>
  <si>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</si>
  <si>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</si>
  <si>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</t>
  </si>
  <si>
    <t>1.</t>
  </si>
  <si>
    <t>Język łaciński</t>
  </si>
  <si>
    <t>2.</t>
  </si>
  <si>
    <t>Technologia informacyjna</t>
  </si>
  <si>
    <t>3.</t>
  </si>
  <si>
    <t xml:space="preserve">Podstawy psychologii ogólnej </t>
  </si>
  <si>
    <t>4.</t>
  </si>
  <si>
    <t>Wychowanie fizyczne</t>
  </si>
  <si>
    <t>5.</t>
  </si>
  <si>
    <t xml:space="preserve">Warsztaty pisarskie </t>
  </si>
  <si>
    <t>razem</t>
  </si>
  <si>
    <t>B. GRUPA TREŚCI PODSTAWOWYCH</t>
  </si>
  <si>
    <t>B1. PRAKTYCZNA NAUKA JĘZYKA OBCEGO</t>
  </si>
  <si>
    <t>6.</t>
  </si>
  <si>
    <t>Praktyczna nauka języka niemieckiego (kurs zintegrowany)</t>
  </si>
  <si>
    <t>2, 6</t>
  </si>
  <si>
    <t>1, 3, 5</t>
  </si>
  <si>
    <t>7.</t>
  </si>
  <si>
    <t>Praktyczna nauka języka angielskiego (kurs zintegrowany)</t>
  </si>
  <si>
    <t>8..</t>
  </si>
  <si>
    <t>Praktyczna gramatyka języka niemieckiego</t>
  </si>
  <si>
    <t>1, 2, 3</t>
  </si>
  <si>
    <t>9.</t>
  </si>
  <si>
    <t>Praktyczna gramatyka języka angielskiego</t>
  </si>
  <si>
    <t>B2. PRAKTYCZNA NAUKA TRZECIEGO JĘZYKA OBCEGO</t>
  </si>
  <si>
    <t>10.</t>
  </si>
  <si>
    <t>Lektorat języka obcego***</t>
  </si>
  <si>
    <t>3, 4, 5</t>
  </si>
  <si>
    <t>C. GRUPA TREŚCI KIERUNKOWYCH</t>
  </si>
  <si>
    <t>C1. WIEDZA O JĘZYKU I KOMUNIKACJI</t>
  </si>
  <si>
    <t>11.</t>
  </si>
  <si>
    <t>Wstęp do językoznawstwa</t>
  </si>
  <si>
    <t>12.</t>
  </si>
  <si>
    <t>Wstęp do teorii i terminologii lingwistycznych</t>
  </si>
  <si>
    <t>13.</t>
  </si>
  <si>
    <t>Gramatyka opisowa języka niemieckiego</t>
  </si>
  <si>
    <t>3, 4</t>
  </si>
  <si>
    <t>2, 3, 4</t>
  </si>
  <si>
    <t>14.</t>
  </si>
  <si>
    <t>Gramatyka opisowa języka angielskiego</t>
  </si>
  <si>
    <t>15.</t>
  </si>
  <si>
    <t>Gramatyka kontrastywna niemiecko-polska z elementami kontrastów tekstowych</t>
  </si>
  <si>
    <t>16.</t>
  </si>
  <si>
    <t>Gramatyka kontrastywna angielsko-polska z elementami kontrastów tekstowych</t>
  </si>
  <si>
    <t>17.</t>
  </si>
  <si>
    <t>Historia języka niemieckiego z elementami tłumaczeń starych tekstów</t>
  </si>
  <si>
    <t>18.</t>
  </si>
  <si>
    <t>Historia języka angielskiego z elementami tłumaczeń starych tekstów</t>
  </si>
  <si>
    <t>C2. WIEDZA O LITERATURZE I KULTURZE OBSZARU JĘZYKOWEGO</t>
  </si>
  <si>
    <t>19.</t>
  </si>
  <si>
    <t>Historia krajów niemieckiego obszaru językowego</t>
  </si>
  <si>
    <t>20.</t>
  </si>
  <si>
    <t>Historia Wielkiej Brytanii</t>
  </si>
  <si>
    <t>21.</t>
  </si>
  <si>
    <t xml:space="preserve">Wiedza o kulturze i realiach krajów niemieckojęzycznych </t>
  </si>
  <si>
    <t xml:space="preserve">Historia, kultura i społeczeństwo krajów niemieckojęzycznych w kinematografii </t>
  </si>
  <si>
    <t>22.</t>
  </si>
  <si>
    <t>Wybrane zagadnienia ze studiów brytyjskich</t>
  </si>
  <si>
    <t>Wybrane zagadnienia ze studiów amerykańskich</t>
  </si>
  <si>
    <t>23.</t>
  </si>
  <si>
    <t>Regiony USA i ich kultura</t>
  </si>
  <si>
    <t xml:space="preserve">Regiony Wielkiej Brytanii i ich kultura </t>
  </si>
  <si>
    <t>24.</t>
  </si>
  <si>
    <t>Wstęp do literaturoznawstwa</t>
  </si>
  <si>
    <t>25.</t>
  </si>
  <si>
    <t>Zarys historii  literatury niemieckiej</t>
  </si>
  <si>
    <t>Współczesna literatura Niemiec, Austrii i Szwajcarii</t>
  </si>
  <si>
    <t>26.</t>
  </si>
  <si>
    <t xml:space="preserve">Zarys historii literatury angielskiej     </t>
  </si>
  <si>
    <t>Współczesna literatura brytyjska i amerykańska</t>
  </si>
  <si>
    <t>D. SPECJALNOŚĆ TRANSLATORYCZNA</t>
  </si>
  <si>
    <t>27.</t>
  </si>
  <si>
    <t>Wstęp do teorii przekładu</t>
  </si>
  <si>
    <t>28.</t>
  </si>
  <si>
    <t>Tłumaczenia niemiecko-polskie i polsko-niemieckie (artykuły prasowe)</t>
  </si>
  <si>
    <t>5, 6</t>
  </si>
  <si>
    <t xml:space="preserve">Tłumaczenia niemiecko-polskie i polsko-niemieckie (teksty użytkowe) </t>
  </si>
  <si>
    <t>29.</t>
  </si>
  <si>
    <t>Tłumaczenia angielsko-polskie i polsko-angielskie (artykuły prasowe)</t>
  </si>
  <si>
    <t>Tłumaczenia angielsko-polskie i polsko-angielskie (teksty użytkowe)</t>
  </si>
  <si>
    <t>30.</t>
  </si>
  <si>
    <t xml:space="preserve">Lingwistyka tekstu </t>
  </si>
  <si>
    <t xml:space="preserve">Pragmalingwistyka </t>
  </si>
  <si>
    <t>31.</t>
  </si>
  <si>
    <t>Seminarium licencjackie **</t>
  </si>
  <si>
    <t>G. ŚCIEŻKI**</t>
  </si>
  <si>
    <t>E. POZOSTAŁE PRZEDMIOTY</t>
  </si>
  <si>
    <t>32.</t>
  </si>
  <si>
    <t>Stylistyka</t>
  </si>
  <si>
    <t>Leksykologia</t>
  </si>
  <si>
    <t>33.</t>
  </si>
  <si>
    <r>
      <t>Wprowadzenie do tłumaczeń specjalistycznych z języka niemieckiego na język polski i z języka polskiego na język niemiecki</t>
    </r>
    <r>
      <rPr>
        <i/>
        <sz val="11"/>
        <rFont val="Calibri"/>
        <family val="2"/>
      </rPr>
      <t xml:space="preserve"> </t>
    </r>
  </si>
  <si>
    <t>34.</t>
  </si>
  <si>
    <t xml:space="preserve">Wprowadzenie do tłumaczeń specjalistycznych z języka angielskiego na język polski i z języka polskiego na język angielski </t>
  </si>
  <si>
    <t>35.</t>
  </si>
  <si>
    <t>Wykład wydziałowy****</t>
  </si>
  <si>
    <t>36.</t>
  </si>
  <si>
    <t>Wykład ogólnouczelniany *****</t>
  </si>
  <si>
    <t>37.</t>
  </si>
  <si>
    <t>Praktyki zawodowe</t>
  </si>
  <si>
    <t>razem :</t>
  </si>
  <si>
    <t>RAZEM:</t>
  </si>
  <si>
    <t>W trakcie I roku studenci zobowiązani są do zaliczenia szkolenia z zakresu BHP oraz ochrony własności intelektualnej.</t>
  </si>
  <si>
    <t>* kursywą zaznaczono przedmioty do wyboru</t>
  </si>
  <si>
    <t>**seminarium licencjackie obejmuje napisanie pracy licencjackiej</t>
  </si>
  <si>
    <t>*** do wyboru język francuski lub język hiszpański</t>
  </si>
  <si>
    <t xml:space="preserve">**** do wyboru z oferty ogólnowydziałowej </t>
  </si>
  <si>
    <t xml:space="preserve">***** do wyboru z oferty ogólnouczelnianej </t>
  </si>
  <si>
    <t>Konwersatoria prowadzone są w jednej grupie (dla całego roku).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</si>
</sst>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1"/>
      <name val="Times New Roman"/>
      <family val="1"/>
    </font>
    <font>
      <b/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sz val="12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02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0" fillId="0" borderId="0" xfId="0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 wrapText="1"/>
    </xf>
    <xf numFmtId="164" fontId="6" fillId="0" borderId="0" xfId="0" applyFont="1" applyAlignment="1">
      <alignment/>
    </xf>
    <xf numFmtId="164" fontId="7" fillId="0" borderId="0" xfId="0" applyFont="1" applyAlignment="1">
      <alignment wrapText="1"/>
    </xf>
    <xf numFmtId="164" fontId="6" fillId="0" borderId="0" xfId="0" applyFont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4" fontId="9" fillId="0" borderId="0" xfId="20" applyFont="1" applyAlignment="1">
      <alignment horizontal="left" vertical="center"/>
      <protection/>
    </xf>
    <xf numFmtId="164" fontId="6" fillId="0" borderId="1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center" wrapText="1"/>
    </xf>
    <xf numFmtId="164" fontId="8" fillId="3" borderId="4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8" fillId="5" borderId="4" xfId="0" applyFont="1" applyFill="1" applyBorder="1" applyAlignment="1">
      <alignment horizontal="center" vertical="center" wrapText="1"/>
    </xf>
    <xf numFmtId="164" fontId="8" fillId="6" borderId="4" xfId="0" applyFont="1" applyFill="1" applyBorder="1" applyAlignment="1">
      <alignment horizontal="center" vertical="center" wrapText="1"/>
    </xf>
    <xf numFmtId="164" fontId="8" fillId="7" borderId="4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8" fillId="2" borderId="3" xfId="0" applyFont="1" applyFill="1" applyBorder="1" applyAlignment="1">
      <alignment horizontal="center" vertical="center" wrapText="1"/>
    </xf>
    <xf numFmtId="164" fontId="8" fillId="5" borderId="3" xfId="0" applyFont="1" applyFill="1" applyBorder="1" applyAlignment="1">
      <alignment horizontal="center" vertical="center" wrapText="1"/>
    </xf>
    <xf numFmtId="164" fontId="8" fillId="3" borderId="3" xfId="0" applyFont="1" applyFill="1" applyBorder="1" applyAlignment="1">
      <alignment horizontal="center" vertical="center" wrapText="1"/>
    </xf>
    <xf numFmtId="164" fontId="8" fillId="6" borderId="3" xfId="0" applyFont="1" applyFill="1" applyBorder="1" applyAlignment="1">
      <alignment horizontal="center" vertical="center" wrapText="1"/>
    </xf>
    <xf numFmtId="164" fontId="8" fillId="7" borderId="3" xfId="0" applyFont="1" applyFill="1" applyBorder="1" applyAlignment="1">
      <alignment horizontal="center" vertical="center" wrapText="1"/>
    </xf>
    <xf numFmtId="164" fontId="8" fillId="4" borderId="3" xfId="0" applyFont="1" applyFill="1" applyBorder="1" applyAlignment="1">
      <alignment horizontal="center" vertical="center" wrapText="1"/>
    </xf>
    <xf numFmtId="164" fontId="8" fillId="8" borderId="2" xfId="0" applyFont="1" applyFill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4" xfId="0" applyFont="1" applyBorder="1" applyAlignment="1">
      <alignment vertical="center" wrapText="1"/>
    </xf>
    <xf numFmtId="164" fontId="6" fillId="0" borderId="4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6" fillId="5" borderId="4" xfId="0" applyFont="1" applyFill="1" applyBorder="1" applyAlignment="1">
      <alignment horizontal="center" vertical="center" wrapText="1"/>
    </xf>
    <xf numFmtId="164" fontId="6" fillId="3" borderId="4" xfId="0" applyFont="1" applyFill="1" applyBorder="1" applyAlignment="1">
      <alignment horizontal="center" vertical="center" wrapText="1"/>
    </xf>
    <xf numFmtId="164" fontId="6" fillId="6" borderId="4" xfId="0" applyFont="1" applyFill="1" applyBorder="1" applyAlignment="1">
      <alignment horizontal="center" vertical="center" wrapText="1"/>
    </xf>
    <xf numFmtId="164" fontId="6" fillId="7" borderId="4" xfId="0" applyFont="1" applyFill="1" applyBorder="1" applyAlignment="1">
      <alignment horizontal="center" vertical="center" wrapText="1"/>
    </xf>
    <xf numFmtId="164" fontId="6" fillId="4" borderId="4" xfId="0" applyFont="1" applyFill="1" applyBorder="1" applyAlignment="1">
      <alignment horizontal="center" vertical="center" wrapText="1"/>
    </xf>
    <xf numFmtId="164" fontId="10" fillId="0" borderId="4" xfId="0" applyFont="1" applyBorder="1" applyAlignment="1">
      <alignment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5" borderId="4" xfId="0" applyFont="1" applyFill="1" applyBorder="1" applyAlignment="1">
      <alignment horizontal="center" vertical="center" wrapText="1"/>
    </xf>
    <xf numFmtId="164" fontId="11" fillId="0" borderId="4" xfId="0" applyFont="1" applyBorder="1" applyAlignment="1">
      <alignment vertical="center" wrapText="1"/>
    </xf>
    <xf numFmtId="164" fontId="6" fillId="0" borderId="5" xfId="0" applyFont="1" applyBorder="1" applyAlignment="1">
      <alignment horizontal="center" vertical="center"/>
    </xf>
    <xf numFmtId="164" fontId="12" fillId="0" borderId="6" xfId="0" applyFont="1" applyBorder="1" applyAlignment="1">
      <alignment vertical="center" wrapText="1"/>
    </xf>
    <xf numFmtId="164" fontId="13" fillId="0" borderId="4" xfId="0" applyFont="1" applyBorder="1" applyAlignment="1">
      <alignment horizontal="center" vertical="center" wrapText="1"/>
    </xf>
    <xf numFmtId="164" fontId="13" fillId="5" borderId="4" xfId="0" applyFont="1" applyFill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8" fillId="8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 wrapText="1"/>
    </xf>
    <xf numFmtId="164" fontId="8" fillId="2" borderId="7" xfId="0" applyFont="1" applyFill="1" applyBorder="1" applyAlignment="1">
      <alignment horizontal="center" vertical="center" wrapText="1"/>
    </xf>
    <xf numFmtId="164" fontId="8" fillId="3" borderId="7" xfId="0" applyFont="1" applyFill="1" applyBorder="1" applyAlignment="1">
      <alignment horizontal="center" vertical="center" wrapText="1"/>
    </xf>
    <xf numFmtId="164" fontId="8" fillId="7" borderId="7" xfId="0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horizontal="left" vertical="center" wrapText="1"/>
    </xf>
    <xf numFmtId="164" fontId="11" fillId="0" borderId="6" xfId="0" applyFont="1" applyBorder="1" applyAlignment="1">
      <alignment vertical="center" wrapText="1"/>
    </xf>
    <xf numFmtId="164" fontId="11" fillId="0" borderId="4" xfId="0" applyFont="1" applyFill="1" applyBorder="1" applyAlignment="1">
      <alignment vertical="center" wrapText="1"/>
    </xf>
    <xf numFmtId="164" fontId="6" fillId="8" borderId="5" xfId="0" applyFont="1" applyFill="1" applyBorder="1" applyAlignment="1">
      <alignment horizontal="center" vertical="center"/>
    </xf>
    <xf numFmtId="164" fontId="6" fillId="0" borderId="4" xfId="0" applyFont="1" applyBorder="1" applyAlignment="1">
      <alignment vertical="center"/>
    </xf>
    <xf numFmtId="164" fontId="6" fillId="0" borderId="4" xfId="0" applyFont="1" applyFill="1" applyBorder="1" applyAlignment="1">
      <alignment horizontal="left" vertical="center" wrapText="1"/>
    </xf>
    <xf numFmtId="164" fontId="6" fillId="2" borderId="8" xfId="0" applyFont="1" applyFill="1" applyBorder="1" applyAlignment="1">
      <alignment vertical="center" wrapText="1"/>
    </xf>
    <xf numFmtId="164" fontId="6" fillId="5" borderId="8" xfId="0" applyFont="1" applyFill="1" applyBorder="1" applyAlignment="1">
      <alignment vertical="center" wrapText="1"/>
    </xf>
    <xf numFmtId="164" fontId="6" fillId="3" borderId="8" xfId="0" applyFont="1" applyFill="1" applyBorder="1" applyAlignment="1">
      <alignment vertical="center" wrapText="1"/>
    </xf>
    <xf numFmtId="164" fontId="6" fillId="6" borderId="8" xfId="0" applyFont="1" applyFill="1" applyBorder="1" applyAlignment="1">
      <alignment vertical="center" wrapText="1"/>
    </xf>
    <xf numFmtId="164" fontId="6" fillId="7" borderId="8" xfId="0" applyFont="1" applyFill="1" applyBorder="1" applyAlignment="1">
      <alignment vertical="center" wrapText="1"/>
    </xf>
    <xf numFmtId="164" fontId="6" fillId="2" borderId="9" xfId="0" applyFont="1" applyFill="1" applyBorder="1" applyAlignment="1">
      <alignment vertical="center" wrapText="1"/>
    </xf>
    <xf numFmtId="164" fontId="6" fillId="5" borderId="9" xfId="0" applyFont="1" applyFill="1" applyBorder="1" applyAlignment="1">
      <alignment vertical="center" wrapText="1"/>
    </xf>
    <xf numFmtId="164" fontId="6" fillId="3" borderId="9" xfId="0" applyFont="1" applyFill="1" applyBorder="1" applyAlignment="1">
      <alignment vertical="center" wrapText="1"/>
    </xf>
    <xf numFmtId="164" fontId="6" fillId="6" borderId="9" xfId="0" applyFont="1" applyFill="1" applyBorder="1" applyAlignment="1">
      <alignment vertical="center" wrapText="1"/>
    </xf>
    <xf numFmtId="164" fontId="6" fillId="7" borderId="9" xfId="0" applyFont="1" applyFill="1" applyBorder="1" applyAlignment="1">
      <alignment vertical="center" wrapText="1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 horizontal="left" vertical="center"/>
    </xf>
    <xf numFmtId="164" fontId="8" fillId="0" borderId="0" xfId="0" applyFont="1" applyAlignment="1">
      <alignment horizontal="left" vertical="center" wrapText="1"/>
    </xf>
    <xf numFmtId="164" fontId="6" fillId="0" borderId="0" xfId="0" applyFont="1" applyAlignment="1">
      <alignment vertical="center"/>
    </xf>
    <xf numFmtId="164" fontId="6" fillId="0" borderId="0" xfId="0" applyFont="1" applyAlignment="1">
      <alignment vertical="center" wrapText="1"/>
    </xf>
    <xf numFmtId="164" fontId="8" fillId="0" borderId="0" xfId="0" applyFont="1" applyBorder="1" applyAlignment="1">
      <alignment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3" fillId="0" borderId="0" xfId="0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vertical="center" wrapText="1"/>
    </xf>
    <xf numFmtId="164" fontId="0" fillId="0" borderId="0" xfId="0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2"/>
  <sheetViews>
    <sheetView tabSelected="1" zoomScaleSheetLayoutView="75" workbookViewId="0" topLeftCell="A58">
      <selection activeCell="AA3" sqref="AA3"/>
    </sheetView>
  </sheetViews>
  <sheetFormatPr defaultColWidth="9.140625" defaultRowHeight="15"/>
  <cols>
    <col min="1" max="1" width="3.7109375" style="0" customWidth="1"/>
    <col min="2" max="2" width="29.28125" style="1" customWidth="1"/>
    <col min="3" max="3" width="7.421875" style="2" customWidth="1"/>
    <col min="4" max="4" width="5.8515625" style="3" customWidth="1"/>
    <col min="5" max="5" width="8.00390625" style="2" customWidth="1"/>
    <col min="6" max="6" width="6.421875" style="2" customWidth="1"/>
    <col min="7" max="7" width="5.00390625" style="2" customWidth="1"/>
    <col min="8" max="8" width="5.421875" style="2" customWidth="1"/>
    <col min="9" max="9" width="4.7109375" style="2" customWidth="1"/>
    <col min="10" max="10" width="4.57421875" style="2" customWidth="1"/>
    <col min="11" max="11" width="5.7109375" style="2" customWidth="1"/>
    <col min="12" max="12" width="5.28125" style="2" customWidth="1"/>
    <col min="13" max="14" width="4.8515625" style="2" customWidth="1"/>
    <col min="15" max="15" width="4.57421875" style="2" customWidth="1"/>
    <col min="16" max="16" width="5.7109375" style="2" customWidth="1"/>
    <col min="17" max="17" width="4.7109375" style="2" customWidth="1"/>
    <col min="18" max="18" width="4.8515625" style="2" customWidth="1"/>
    <col min="19" max="19" width="4.7109375" style="2" customWidth="1"/>
    <col min="20" max="21" width="4.8515625" style="2" customWidth="1"/>
    <col min="22" max="22" width="4.57421875" style="2" customWidth="1"/>
    <col min="23" max="23" width="5.140625" style="2" customWidth="1"/>
    <col min="24" max="24" width="4.8515625" style="2" customWidth="1"/>
    <col min="25" max="25" width="5.00390625" style="2" customWidth="1"/>
    <col min="26" max="28" width="4.8515625" style="2" customWidth="1"/>
    <col min="29" max="29" width="4.7109375" style="2" customWidth="1"/>
    <col min="30" max="30" width="4.8515625" style="2" customWidth="1"/>
    <col min="31" max="31" width="6.00390625" style="2" customWidth="1"/>
    <col min="32" max="32" width="5.28125" style="2" customWidth="1"/>
    <col min="33" max="33" width="4.8515625" style="2" customWidth="1"/>
    <col min="34" max="34" width="5.7109375" style="2" customWidth="1"/>
    <col min="35" max="35" width="5.140625" style="2" customWidth="1"/>
    <col min="36" max="36" width="4.8515625" style="2" customWidth="1"/>
    <col min="37" max="37" width="8.28125" style="2" customWidth="1"/>
    <col min="38" max="38" width="9.421875" style="2" customWidth="1"/>
  </cols>
  <sheetData>
    <row r="1" spans="1:38" ht="2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2.7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18.75" customHeight="1">
      <c r="A3" s="6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15.75" customHeight="1">
      <c r="A4" s="6"/>
      <c r="B4" s="10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8"/>
      <c r="P4" s="9" t="s">
        <v>3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2.75">
      <c r="A5" s="11"/>
      <c r="B5" s="12"/>
      <c r="C5" s="13"/>
      <c r="D5" s="14"/>
      <c r="E5" s="13"/>
      <c r="F5" s="13"/>
      <c r="G5" s="13"/>
      <c r="H5" s="15" t="s">
        <v>4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ht="15" customHeight="1">
      <c r="A6" s="16"/>
      <c r="B6" s="16"/>
      <c r="C6" s="16"/>
      <c r="D6" s="16"/>
      <c r="E6" s="16"/>
      <c r="F6" s="16"/>
      <c r="G6" s="17" t="s">
        <v>5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30" customHeight="1">
      <c r="A7" s="18" t="s">
        <v>6</v>
      </c>
      <c r="B7" s="19" t="s">
        <v>7</v>
      </c>
      <c r="C7" s="19" t="s">
        <v>8</v>
      </c>
      <c r="D7" s="19" t="s">
        <v>9</v>
      </c>
      <c r="E7" s="19"/>
      <c r="F7" s="19"/>
      <c r="G7" s="20" t="s">
        <v>10</v>
      </c>
      <c r="H7" s="20"/>
      <c r="I7" s="20"/>
      <c r="J7" s="20"/>
      <c r="K7" s="20"/>
      <c r="L7" s="20"/>
      <c r="M7" s="20"/>
      <c r="N7" s="20"/>
      <c r="O7" s="20"/>
      <c r="P7" s="20"/>
      <c r="Q7" s="21" t="s">
        <v>11</v>
      </c>
      <c r="R7" s="21"/>
      <c r="S7" s="21"/>
      <c r="T7" s="21"/>
      <c r="U7" s="21"/>
      <c r="V7" s="21"/>
      <c r="W7" s="21"/>
      <c r="X7" s="21"/>
      <c r="Y7" s="21"/>
      <c r="Z7" s="21"/>
      <c r="AA7" s="22" t="s">
        <v>12</v>
      </c>
      <c r="AB7" s="22"/>
      <c r="AC7" s="22"/>
      <c r="AD7" s="22"/>
      <c r="AE7" s="22"/>
      <c r="AF7" s="22"/>
      <c r="AG7" s="22"/>
      <c r="AH7" s="22"/>
      <c r="AI7" s="22"/>
      <c r="AJ7" s="22"/>
      <c r="AK7" s="19" t="s">
        <v>13</v>
      </c>
      <c r="AL7" s="19" t="s">
        <v>14</v>
      </c>
    </row>
    <row r="8" spans="1:38" s="26" customFormat="1" ht="22.5" customHeight="1">
      <c r="A8" s="18"/>
      <c r="B8" s="19"/>
      <c r="C8" s="19"/>
      <c r="D8" s="19"/>
      <c r="E8" s="19"/>
      <c r="F8" s="19"/>
      <c r="G8" s="20" t="s">
        <v>15</v>
      </c>
      <c r="H8" s="20"/>
      <c r="I8" s="20"/>
      <c r="J8" s="20"/>
      <c r="K8" s="20"/>
      <c r="L8" s="23" t="s">
        <v>16</v>
      </c>
      <c r="M8" s="23"/>
      <c r="N8" s="23"/>
      <c r="O8" s="23"/>
      <c r="P8" s="23"/>
      <c r="Q8" s="21" t="s">
        <v>17</v>
      </c>
      <c r="R8" s="21"/>
      <c r="S8" s="21"/>
      <c r="T8" s="21"/>
      <c r="U8" s="21"/>
      <c r="V8" s="24" t="s">
        <v>18</v>
      </c>
      <c r="W8" s="24"/>
      <c r="X8" s="24"/>
      <c r="Y8" s="24"/>
      <c r="Z8" s="24"/>
      <c r="AA8" s="25" t="s">
        <v>19</v>
      </c>
      <c r="AB8" s="25"/>
      <c r="AC8" s="25"/>
      <c r="AD8" s="25"/>
      <c r="AE8" s="25"/>
      <c r="AF8" s="22" t="s">
        <v>20</v>
      </c>
      <c r="AG8" s="22"/>
      <c r="AH8" s="22"/>
      <c r="AI8" s="22"/>
      <c r="AJ8" s="22"/>
      <c r="AK8" s="19"/>
      <c r="AL8" s="19"/>
    </row>
    <row r="9" spans="1:38" s="26" customFormat="1" ht="12.75">
      <c r="A9" s="18"/>
      <c r="B9" s="19"/>
      <c r="C9" s="19"/>
      <c r="D9" s="19" t="s">
        <v>21</v>
      </c>
      <c r="E9" s="19" t="s">
        <v>22</v>
      </c>
      <c r="F9" s="19" t="s">
        <v>23</v>
      </c>
      <c r="G9" s="27" t="s">
        <v>24</v>
      </c>
      <c r="H9" s="27" t="s">
        <v>25</v>
      </c>
      <c r="I9" s="27" t="s">
        <v>26</v>
      </c>
      <c r="J9" s="27" t="s">
        <v>27</v>
      </c>
      <c r="K9" s="27" t="s">
        <v>28</v>
      </c>
      <c r="L9" s="28" t="s">
        <v>24</v>
      </c>
      <c r="M9" s="28" t="s">
        <v>25</v>
      </c>
      <c r="N9" s="28" t="s">
        <v>26</v>
      </c>
      <c r="O9" s="28" t="s">
        <v>27</v>
      </c>
      <c r="P9" s="28" t="s">
        <v>28</v>
      </c>
      <c r="Q9" s="29" t="s">
        <v>24</v>
      </c>
      <c r="R9" s="29" t="s">
        <v>25</v>
      </c>
      <c r="S9" s="29" t="s">
        <v>26</v>
      </c>
      <c r="T9" s="29" t="s">
        <v>27</v>
      </c>
      <c r="U9" s="29" t="s">
        <v>28</v>
      </c>
      <c r="V9" s="30" t="s">
        <v>24</v>
      </c>
      <c r="W9" s="30" t="s">
        <v>25</v>
      </c>
      <c r="X9" s="30" t="s">
        <v>26</v>
      </c>
      <c r="Y9" s="30" t="s">
        <v>27</v>
      </c>
      <c r="Z9" s="30" t="s">
        <v>28</v>
      </c>
      <c r="AA9" s="31" t="s">
        <v>24</v>
      </c>
      <c r="AB9" s="31" t="s">
        <v>25</v>
      </c>
      <c r="AC9" s="31" t="s">
        <v>26</v>
      </c>
      <c r="AD9" s="31" t="s">
        <v>27</v>
      </c>
      <c r="AE9" s="31" t="s">
        <v>28</v>
      </c>
      <c r="AF9" s="32" t="s">
        <v>24</v>
      </c>
      <c r="AG9" s="32" t="s">
        <v>25</v>
      </c>
      <c r="AH9" s="32" t="s">
        <v>26</v>
      </c>
      <c r="AI9" s="32" t="s">
        <v>27</v>
      </c>
      <c r="AJ9" s="32" t="s">
        <v>28</v>
      </c>
      <c r="AK9" s="19"/>
      <c r="AL9" s="19"/>
    </row>
    <row r="10" spans="1:38" ht="12.75">
      <c r="A10" s="33" t="s">
        <v>29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</row>
    <row r="11" spans="1:38" ht="12.75">
      <c r="A11" s="34" t="s">
        <v>30</v>
      </c>
      <c r="B11" s="35" t="s">
        <v>31</v>
      </c>
      <c r="C11" s="36"/>
      <c r="D11" s="36"/>
      <c r="E11" s="37">
        <v>1</v>
      </c>
      <c r="F11" s="36"/>
      <c r="G11" s="38"/>
      <c r="H11" s="38"/>
      <c r="I11" s="38">
        <v>20</v>
      </c>
      <c r="J11" s="38"/>
      <c r="K11" s="39">
        <v>2</v>
      </c>
      <c r="L11" s="40"/>
      <c r="M11" s="40"/>
      <c r="N11" s="40"/>
      <c r="O11" s="40"/>
      <c r="P11" s="40"/>
      <c r="Q11" s="41"/>
      <c r="R11" s="41"/>
      <c r="S11" s="41"/>
      <c r="T11" s="41"/>
      <c r="U11" s="41"/>
      <c r="V11" s="42"/>
      <c r="W11" s="42"/>
      <c r="X11" s="42"/>
      <c r="Y11" s="42"/>
      <c r="Z11" s="42"/>
      <c r="AA11" s="43"/>
      <c r="AB11" s="43"/>
      <c r="AC11" s="43"/>
      <c r="AD11" s="43"/>
      <c r="AE11" s="43"/>
      <c r="AF11" s="44"/>
      <c r="AG11" s="44"/>
      <c r="AH11" s="44"/>
      <c r="AI11" s="44"/>
      <c r="AJ11" s="44"/>
      <c r="AK11" s="36">
        <f>G11+H11+I11+J11+L11+M11+O11+N11+Q11+R11+S11+T11+V11+W11+X11+Y11+AA11+AB11+AC11+AD11+AF11+AG11+AH11+AI11</f>
        <v>20</v>
      </c>
      <c r="AL11" s="36">
        <f>K11+P11+U11+Z11+AE11+AJ11</f>
        <v>2</v>
      </c>
    </row>
    <row r="12" spans="1:38" ht="12.75">
      <c r="A12" s="34" t="s">
        <v>32</v>
      </c>
      <c r="B12" s="35" t="s">
        <v>33</v>
      </c>
      <c r="C12" s="36"/>
      <c r="D12" s="36"/>
      <c r="E12" s="37">
        <v>1</v>
      </c>
      <c r="F12" s="36"/>
      <c r="G12" s="38"/>
      <c r="H12" s="38"/>
      <c r="I12" s="38">
        <v>30</v>
      </c>
      <c r="J12" s="38"/>
      <c r="K12" s="39">
        <v>2</v>
      </c>
      <c r="L12" s="40"/>
      <c r="M12" s="40"/>
      <c r="N12" s="40"/>
      <c r="O12" s="40"/>
      <c r="P12" s="40"/>
      <c r="Q12" s="41"/>
      <c r="R12" s="41"/>
      <c r="S12" s="41"/>
      <c r="T12" s="41"/>
      <c r="U12" s="41"/>
      <c r="V12" s="42"/>
      <c r="W12" s="42"/>
      <c r="X12" s="42"/>
      <c r="Y12" s="42"/>
      <c r="Z12" s="42"/>
      <c r="AA12" s="43"/>
      <c r="AB12" s="43"/>
      <c r="AC12" s="43"/>
      <c r="AD12" s="43"/>
      <c r="AE12" s="43"/>
      <c r="AF12" s="44"/>
      <c r="AG12" s="44"/>
      <c r="AH12" s="44"/>
      <c r="AI12" s="44"/>
      <c r="AJ12" s="44"/>
      <c r="AK12" s="36">
        <f>G12+H12+I12+J12+L12+M12+O12+N12+Q12+R12+S12+T12+V12+W12+X12+Y12+AA12+AB12+AC12+AD12+AF12+AG12+AH12+AI12</f>
        <v>30</v>
      </c>
      <c r="AL12" s="36">
        <f>K12+P12+U12+Z12+AE12+AJ12</f>
        <v>2</v>
      </c>
    </row>
    <row r="13" spans="1:38" ht="12.75">
      <c r="A13" s="34" t="s">
        <v>34</v>
      </c>
      <c r="B13" s="45" t="s">
        <v>35</v>
      </c>
      <c r="C13" s="36"/>
      <c r="D13" s="36"/>
      <c r="E13" s="46">
        <v>2</v>
      </c>
      <c r="F13" s="36"/>
      <c r="G13" s="38"/>
      <c r="H13" s="38"/>
      <c r="I13" s="38"/>
      <c r="J13" s="38"/>
      <c r="K13" s="38"/>
      <c r="L13" s="47">
        <v>15</v>
      </c>
      <c r="M13" s="40"/>
      <c r="N13" s="40"/>
      <c r="O13" s="40"/>
      <c r="P13" s="47">
        <v>1</v>
      </c>
      <c r="Q13" s="41"/>
      <c r="R13" s="41"/>
      <c r="S13" s="41"/>
      <c r="T13" s="41"/>
      <c r="U13" s="41"/>
      <c r="V13" s="42"/>
      <c r="W13" s="42"/>
      <c r="X13" s="42"/>
      <c r="Y13" s="42"/>
      <c r="Z13" s="42"/>
      <c r="AA13" s="43"/>
      <c r="AB13" s="43"/>
      <c r="AC13" s="43"/>
      <c r="AD13" s="43"/>
      <c r="AE13" s="43"/>
      <c r="AF13" s="44"/>
      <c r="AG13" s="44"/>
      <c r="AH13" s="44"/>
      <c r="AI13" s="44"/>
      <c r="AJ13" s="44"/>
      <c r="AK13" s="36">
        <f>G13+H13+I13+J13+L13+M13+O13+N13+Q13+R13+S13+T13+V13+W13+X13+Y13+AA13+AB13+AC13+AD13+AF13+AG13+AH13+AI13</f>
        <v>15</v>
      </c>
      <c r="AL13" s="36">
        <f>K13+P13+U13+Z13+AE13+AJ13</f>
        <v>1</v>
      </c>
    </row>
    <row r="14" spans="1:38" ht="12.75">
      <c r="A14" s="34" t="s">
        <v>36</v>
      </c>
      <c r="B14" s="48" t="s">
        <v>37</v>
      </c>
      <c r="C14" s="36"/>
      <c r="D14" s="36"/>
      <c r="E14" s="36"/>
      <c r="F14" s="36">
        <v>1</v>
      </c>
      <c r="G14" s="38"/>
      <c r="H14" s="38"/>
      <c r="I14" s="38">
        <v>30</v>
      </c>
      <c r="J14" s="38"/>
      <c r="K14" s="38">
        <v>1</v>
      </c>
      <c r="L14" s="40"/>
      <c r="M14" s="40"/>
      <c r="N14" s="40"/>
      <c r="O14" s="40"/>
      <c r="P14" s="40"/>
      <c r="Q14" s="41"/>
      <c r="R14" s="41"/>
      <c r="S14" s="41"/>
      <c r="T14" s="41"/>
      <c r="U14" s="41"/>
      <c r="V14" s="42"/>
      <c r="W14" s="42"/>
      <c r="X14" s="42"/>
      <c r="Y14" s="42"/>
      <c r="Z14" s="42"/>
      <c r="AA14" s="43"/>
      <c r="AB14" s="43"/>
      <c r="AC14" s="43"/>
      <c r="AD14" s="43"/>
      <c r="AE14" s="43"/>
      <c r="AF14" s="44"/>
      <c r="AG14" s="44"/>
      <c r="AH14" s="44"/>
      <c r="AI14" s="44"/>
      <c r="AJ14" s="44"/>
      <c r="AK14" s="36">
        <f>G14+H14+I14+J14+L14+M14+O14+N14+Q14+R14+S14+T14+V14+W14+X14+Y14+AA14+AB14+AC14+AD14+AF14+AG14+AH14+AI14</f>
        <v>30</v>
      </c>
      <c r="AL14" s="36">
        <f>K14+P14+U14+Z14+AE14+AJ14</f>
        <v>1</v>
      </c>
    </row>
    <row r="15" spans="1:38" ht="12.75">
      <c r="A15" s="49" t="s">
        <v>38</v>
      </c>
      <c r="B15" s="50" t="s">
        <v>39</v>
      </c>
      <c r="C15" s="36"/>
      <c r="D15" s="36"/>
      <c r="E15" s="51">
        <v>2</v>
      </c>
      <c r="F15" s="36"/>
      <c r="G15" s="38"/>
      <c r="H15" s="38"/>
      <c r="I15" s="38"/>
      <c r="J15" s="38"/>
      <c r="K15" s="38"/>
      <c r="L15" s="40"/>
      <c r="M15" s="40"/>
      <c r="N15" s="52">
        <v>30</v>
      </c>
      <c r="O15" s="40"/>
      <c r="P15" s="52">
        <v>2</v>
      </c>
      <c r="Q15" s="41"/>
      <c r="R15" s="41"/>
      <c r="S15" s="41"/>
      <c r="T15" s="41"/>
      <c r="U15" s="41"/>
      <c r="V15" s="42"/>
      <c r="W15" s="42"/>
      <c r="X15" s="42"/>
      <c r="Y15" s="42"/>
      <c r="Z15" s="42"/>
      <c r="AA15" s="43"/>
      <c r="AB15" s="43"/>
      <c r="AC15" s="43"/>
      <c r="AD15" s="43"/>
      <c r="AE15" s="43"/>
      <c r="AF15" s="44"/>
      <c r="AG15" s="44"/>
      <c r="AH15" s="44"/>
      <c r="AI15" s="44"/>
      <c r="AJ15" s="44"/>
      <c r="AK15" s="36"/>
      <c r="AL15" s="36"/>
    </row>
    <row r="16" spans="1:38" s="54" customFormat="1" ht="12.75">
      <c r="A16" s="53" t="s">
        <v>40</v>
      </c>
      <c r="B16" s="53"/>
      <c r="C16" s="37"/>
      <c r="D16" s="36"/>
      <c r="E16" s="36"/>
      <c r="F16" s="36"/>
      <c r="G16" s="20">
        <f>SUM(G11+G12+G13+G14+G15)</f>
        <v>0</v>
      </c>
      <c r="H16" s="20">
        <f aca="true" t="shared" si="0" ref="H16:AL16">SUM(H11+H12+H13+H14+H15)</f>
        <v>0</v>
      </c>
      <c r="I16" s="20">
        <f t="shared" si="0"/>
        <v>80</v>
      </c>
      <c r="J16" s="20">
        <f t="shared" si="0"/>
        <v>0</v>
      </c>
      <c r="K16" s="20">
        <f t="shared" si="0"/>
        <v>5</v>
      </c>
      <c r="L16" s="20">
        <f t="shared" si="0"/>
        <v>15</v>
      </c>
      <c r="M16" s="20">
        <f t="shared" si="0"/>
        <v>0</v>
      </c>
      <c r="N16" s="20">
        <f t="shared" si="0"/>
        <v>30</v>
      </c>
      <c r="O16" s="20">
        <f t="shared" si="0"/>
        <v>0</v>
      </c>
      <c r="P16" s="20">
        <f t="shared" si="0"/>
        <v>3</v>
      </c>
      <c r="Q16" s="20">
        <f t="shared" si="0"/>
        <v>0</v>
      </c>
      <c r="R16" s="20">
        <f t="shared" si="0"/>
        <v>0</v>
      </c>
      <c r="S16" s="20">
        <f t="shared" si="0"/>
        <v>0</v>
      </c>
      <c r="T16" s="20">
        <f t="shared" si="0"/>
        <v>0</v>
      </c>
      <c r="U16" s="20">
        <f t="shared" si="0"/>
        <v>0</v>
      </c>
      <c r="V16" s="20">
        <f t="shared" si="0"/>
        <v>0</v>
      </c>
      <c r="W16" s="20">
        <f t="shared" si="0"/>
        <v>0</v>
      </c>
      <c r="X16" s="20">
        <f t="shared" si="0"/>
        <v>0</v>
      </c>
      <c r="Y16" s="20">
        <f t="shared" si="0"/>
        <v>0</v>
      </c>
      <c r="Z16" s="20">
        <f t="shared" si="0"/>
        <v>0</v>
      </c>
      <c r="AA16" s="20">
        <f t="shared" si="0"/>
        <v>0</v>
      </c>
      <c r="AB16" s="20">
        <f t="shared" si="0"/>
        <v>0</v>
      </c>
      <c r="AC16" s="20">
        <f t="shared" si="0"/>
        <v>0</v>
      </c>
      <c r="AD16" s="20">
        <f t="shared" si="0"/>
        <v>0</v>
      </c>
      <c r="AE16" s="20">
        <f t="shared" si="0"/>
        <v>0</v>
      </c>
      <c r="AF16" s="20">
        <f t="shared" si="0"/>
        <v>0</v>
      </c>
      <c r="AG16" s="20">
        <f t="shared" si="0"/>
        <v>0</v>
      </c>
      <c r="AH16" s="20">
        <f t="shared" si="0"/>
        <v>0</v>
      </c>
      <c r="AI16" s="20">
        <f t="shared" si="0"/>
        <v>0</v>
      </c>
      <c r="AJ16" s="20">
        <f t="shared" si="0"/>
        <v>0</v>
      </c>
      <c r="AK16" s="20">
        <f t="shared" si="0"/>
        <v>95</v>
      </c>
      <c r="AL16" s="20">
        <f t="shared" si="0"/>
        <v>6</v>
      </c>
    </row>
    <row r="17" spans="1:38" ht="12.75">
      <c r="A17" s="55" t="s">
        <v>41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</row>
    <row r="18" spans="1:38" ht="12.75">
      <c r="A18" s="55" t="s">
        <v>42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</row>
    <row r="19" spans="1:38" ht="12.75">
      <c r="A19" s="34" t="s">
        <v>43</v>
      </c>
      <c r="B19" s="35" t="s">
        <v>44</v>
      </c>
      <c r="C19" s="36"/>
      <c r="D19" s="37" t="s">
        <v>45</v>
      </c>
      <c r="E19" s="37">
        <v>4</v>
      </c>
      <c r="F19" s="36" t="s">
        <v>46</v>
      </c>
      <c r="G19" s="38"/>
      <c r="H19" s="38"/>
      <c r="I19" s="38">
        <v>90</v>
      </c>
      <c r="J19" s="38"/>
      <c r="K19" s="38">
        <v>6</v>
      </c>
      <c r="L19" s="40"/>
      <c r="M19" s="40"/>
      <c r="N19" s="40">
        <v>90</v>
      </c>
      <c r="O19" s="40"/>
      <c r="P19" s="52">
        <v>5</v>
      </c>
      <c r="Q19" s="41"/>
      <c r="R19" s="41"/>
      <c r="S19" s="41">
        <v>60</v>
      </c>
      <c r="T19" s="41"/>
      <c r="U19" s="41">
        <v>4</v>
      </c>
      <c r="V19" s="42"/>
      <c r="W19" s="42"/>
      <c r="X19" s="42">
        <v>60</v>
      </c>
      <c r="Y19" s="42"/>
      <c r="Z19" s="42">
        <v>4</v>
      </c>
      <c r="AA19" s="43"/>
      <c r="AB19" s="43"/>
      <c r="AC19" s="43">
        <v>60</v>
      </c>
      <c r="AD19" s="43"/>
      <c r="AE19" s="43">
        <v>3</v>
      </c>
      <c r="AF19" s="44"/>
      <c r="AG19" s="44"/>
      <c r="AH19" s="44">
        <v>60</v>
      </c>
      <c r="AI19" s="44"/>
      <c r="AJ19" s="44">
        <v>3</v>
      </c>
      <c r="AK19" s="36">
        <f>G19+H19+I19+J19+L19+M19+O19+N19+Q19+R19+S19+T19+V19+W19+X19+Y19+AA19+AB19+AC19+AD19+AF19+AG19+AH19+AI19</f>
        <v>420</v>
      </c>
      <c r="AL19" s="36">
        <f>K19+P19+U19+Z19+AE19+AJ19</f>
        <v>25</v>
      </c>
    </row>
    <row r="20" spans="1:38" ht="12.75">
      <c r="A20" s="34" t="s">
        <v>47</v>
      </c>
      <c r="B20" s="35" t="s">
        <v>48</v>
      </c>
      <c r="C20" s="36"/>
      <c r="D20" s="37" t="s">
        <v>45</v>
      </c>
      <c r="E20" s="37">
        <v>4</v>
      </c>
      <c r="F20" s="36" t="s">
        <v>46</v>
      </c>
      <c r="G20" s="38"/>
      <c r="H20" s="38"/>
      <c r="I20" s="38">
        <v>90</v>
      </c>
      <c r="J20" s="38"/>
      <c r="K20" s="38">
        <v>6</v>
      </c>
      <c r="L20" s="40"/>
      <c r="M20" s="40"/>
      <c r="N20" s="40">
        <v>90</v>
      </c>
      <c r="O20" s="40"/>
      <c r="P20" s="52">
        <v>5</v>
      </c>
      <c r="Q20" s="41"/>
      <c r="R20" s="41"/>
      <c r="S20" s="41">
        <v>60</v>
      </c>
      <c r="T20" s="41"/>
      <c r="U20" s="41">
        <v>4</v>
      </c>
      <c r="V20" s="42"/>
      <c r="W20" s="42"/>
      <c r="X20" s="42">
        <v>60</v>
      </c>
      <c r="Y20" s="42"/>
      <c r="Z20" s="42">
        <v>4</v>
      </c>
      <c r="AA20" s="43"/>
      <c r="AB20" s="43"/>
      <c r="AC20" s="43">
        <v>60</v>
      </c>
      <c r="AD20" s="43"/>
      <c r="AE20" s="43">
        <v>3</v>
      </c>
      <c r="AF20" s="44"/>
      <c r="AG20" s="44"/>
      <c r="AH20" s="44">
        <v>60</v>
      </c>
      <c r="AI20" s="44"/>
      <c r="AJ20" s="44">
        <v>3</v>
      </c>
      <c r="AK20" s="36">
        <f>G20+H20+I20+J20+L20+M20+O20+N20+Q20+R20+S20+T20+V20+W20+X20+Y20+AA20+AB20+AC20+AD20+AF20+AG20+AH20+AI20</f>
        <v>420</v>
      </c>
      <c r="AL20" s="36">
        <f>K20+P20+U20+Z20+AE20+AJ20</f>
        <v>25</v>
      </c>
    </row>
    <row r="21" spans="1:38" ht="12.75">
      <c r="A21" s="34" t="s">
        <v>49</v>
      </c>
      <c r="B21" s="35" t="s">
        <v>50</v>
      </c>
      <c r="C21" s="36"/>
      <c r="D21" s="37"/>
      <c r="E21" s="37" t="s">
        <v>51</v>
      </c>
      <c r="F21" s="36"/>
      <c r="G21" s="38"/>
      <c r="H21" s="38"/>
      <c r="I21" s="38">
        <v>30</v>
      </c>
      <c r="J21" s="38"/>
      <c r="K21" s="38">
        <v>2</v>
      </c>
      <c r="L21" s="40"/>
      <c r="M21" s="40"/>
      <c r="N21" s="40">
        <v>30</v>
      </c>
      <c r="O21" s="40"/>
      <c r="P21" s="40">
        <v>2</v>
      </c>
      <c r="Q21" s="41"/>
      <c r="R21" s="41"/>
      <c r="S21" s="41">
        <v>30</v>
      </c>
      <c r="T21" s="41"/>
      <c r="U21" s="41">
        <v>2</v>
      </c>
      <c r="V21" s="42"/>
      <c r="W21" s="42"/>
      <c r="X21" s="42"/>
      <c r="Y21" s="42"/>
      <c r="Z21" s="42"/>
      <c r="AA21" s="43"/>
      <c r="AB21" s="43"/>
      <c r="AC21" s="43"/>
      <c r="AD21" s="43"/>
      <c r="AE21" s="43"/>
      <c r="AF21" s="44"/>
      <c r="AG21" s="44"/>
      <c r="AH21" s="44"/>
      <c r="AI21" s="44"/>
      <c r="AJ21" s="44"/>
      <c r="AK21" s="36">
        <f>G21+H21+I21+J21+L21+M21+O21+N21+Q21+R21+S21+T21+V21+W21+X21+Y21+AA21+AB21+AC21+AD21+AF21+AG21+AH21+AI21</f>
        <v>90</v>
      </c>
      <c r="AL21" s="36">
        <f>K21+P21+U21+Z21+AE21+AJ21</f>
        <v>6</v>
      </c>
    </row>
    <row r="22" spans="1:38" ht="12.75">
      <c r="A22" s="34" t="s">
        <v>52</v>
      </c>
      <c r="B22" s="35" t="s">
        <v>53</v>
      </c>
      <c r="C22" s="36"/>
      <c r="D22" s="37"/>
      <c r="E22" s="37" t="s">
        <v>51</v>
      </c>
      <c r="F22" s="36"/>
      <c r="G22" s="38"/>
      <c r="H22" s="38"/>
      <c r="I22" s="38">
        <v>30</v>
      </c>
      <c r="J22" s="38"/>
      <c r="K22" s="38">
        <v>2</v>
      </c>
      <c r="L22" s="40"/>
      <c r="M22" s="40"/>
      <c r="N22" s="40">
        <v>30</v>
      </c>
      <c r="O22" s="40"/>
      <c r="P22" s="40">
        <v>2</v>
      </c>
      <c r="Q22" s="41"/>
      <c r="R22" s="41"/>
      <c r="S22" s="41">
        <v>30</v>
      </c>
      <c r="T22" s="41"/>
      <c r="U22" s="41">
        <v>2</v>
      </c>
      <c r="V22" s="42"/>
      <c r="W22" s="42"/>
      <c r="X22" s="42"/>
      <c r="Y22" s="42"/>
      <c r="Z22" s="42"/>
      <c r="AA22" s="43"/>
      <c r="AB22" s="43"/>
      <c r="AC22" s="43"/>
      <c r="AD22" s="43"/>
      <c r="AE22" s="43"/>
      <c r="AF22" s="44"/>
      <c r="AG22" s="44"/>
      <c r="AH22" s="44"/>
      <c r="AI22" s="44"/>
      <c r="AJ22" s="44"/>
      <c r="AK22" s="36">
        <f>G22+H22+I22+J22+L22+M22+O22+N22+Q22+R22+S22+T22+V22+W22+X22+Y22+AA22+AB22+AC22+AD22+AF22+AG22+AH22+AI22</f>
        <v>90</v>
      </c>
      <c r="AL22" s="36">
        <f>K22+P22+U22+Z22+AE22+AJ22</f>
        <v>6</v>
      </c>
    </row>
    <row r="23" spans="1:38" s="54" customFormat="1" ht="12.75">
      <c r="A23" s="53" t="s">
        <v>40</v>
      </c>
      <c r="B23" s="53"/>
      <c r="C23" s="37"/>
      <c r="D23" s="37"/>
      <c r="E23" s="37"/>
      <c r="F23" s="37"/>
      <c r="G23" s="20">
        <f>SUM(G19:G22)</f>
        <v>0</v>
      </c>
      <c r="H23" s="20">
        <f aca="true" t="shared" si="1" ref="H23:AL23">SUM(H19:H22)</f>
        <v>0</v>
      </c>
      <c r="I23" s="20">
        <f t="shared" si="1"/>
        <v>240</v>
      </c>
      <c r="J23" s="20">
        <f t="shared" si="1"/>
        <v>0</v>
      </c>
      <c r="K23" s="20">
        <f t="shared" si="1"/>
        <v>16</v>
      </c>
      <c r="L23" s="20">
        <f t="shared" si="1"/>
        <v>0</v>
      </c>
      <c r="M23" s="20">
        <f t="shared" si="1"/>
        <v>0</v>
      </c>
      <c r="N23" s="20">
        <f t="shared" si="1"/>
        <v>240</v>
      </c>
      <c r="O23" s="20">
        <f t="shared" si="1"/>
        <v>0</v>
      </c>
      <c r="P23" s="20">
        <f t="shared" si="1"/>
        <v>14</v>
      </c>
      <c r="Q23" s="20">
        <f t="shared" si="1"/>
        <v>0</v>
      </c>
      <c r="R23" s="20">
        <f t="shared" si="1"/>
        <v>0</v>
      </c>
      <c r="S23" s="20">
        <f t="shared" si="1"/>
        <v>180</v>
      </c>
      <c r="T23" s="20">
        <f t="shared" si="1"/>
        <v>0</v>
      </c>
      <c r="U23" s="20">
        <f t="shared" si="1"/>
        <v>12</v>
      </c>
      <c r="V23" s="20">
        <f t="shared" si="1"/>
        <v>0</v>
      </c>
      <c r="W23" s="20">
        <f t="shared" si="1"/>
        <v>0</v>
      </c>
      <c r="X23" s="20">
        <f t="shared" si="1"/>
        <v>120</v>
      </c>
      <c r="Y23" s="20">
        <f t="shared" si="1"/>
        <v>0</v>
      </c>
      <c r="Z23" s="20">
        <f t="shared" si="1"/>
        <v>8</v>
      </c>
      <c r="AA23" s="20">
        <f t="shared" si="1"/>
        <v>0</v>
      </c>
      <c r="AB23" s="20">
        <f t="shared" si="1"/>
        <v>0</v>
      </c>
      <c r="AC23" s="20">
        <f t="shared" si="1"/>
        <v>120</v>
      </c>
      <c r="AD23" s="20">
        <f t="shared" si="1"/>
        <v>0</v>
      </c>
      <c r="AE23" s="20">
        <f t="shared" si="1"/>
        <v>6</v>
      </c>
      <c r="AF23" s="20">
        <f t="shared" si="1"/>
        <v>0</v>
      </c>
      <c r="AG23" s="20">
        <f t="shared" si="1"/>
        <v>0</v>
      </c>
      <c r="AH23" s="20">
        <f t="shared" si="1"/>
        <v>120</v>
      </c>
      <c r="AI23" s="20">
        <f t="shared" si="1"/>
        <v>0</v>
      </c>
      <c r="AJ23" s="20">
        <f t="shared" si="1"/>
        <v>6</v>
      </c>
      <c r="AK23" s="20">
        <f t="shared" si="1"/>
        <v>1020</v>
      </c>
      <c r="AL23" s="20">
        <f t="shared" si="1"/>
        <v>62</v>
      </c>
    </row>
    <row r="24" spans="1:38" ht="12.75">
      <c r="A24" s="55" t="s">
        <v>54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38" ht="18.75" customHeight="1">
      <c r="A25" s="34" t="s">
        <v>55</v>
      </c>
      <c r="B25" s="48" t="s">
        <v>56</v>
      </c>
      <c r="C25" s="36"/>
      <c r="D25" s="37">
        <v>6</v>
      </c>
      <c r="E25" s="37" t="s">
        <v>57</v>
      </c>
      <c r="F25" s="36"/>
      <c r="G25" s="38"/>
      <c r="H25" s="38"/>
      <c r="I25" s="38"/>
      <c r="J25" s="38"/>
      <c r="K25" s="38"/>
      <c r="L25" s="40"/>
      <c r="M25" s="40"/>
      <c r="N25" s="40"/>
      <c r="O25" s="40"/>
      <c r="P25" s="40"/>
      <c r="Q25" s="41"/>
      <c r="R25" s="41"/>
      <c r="S25" s="41">
        <v>30</v>
      </c>
      <c r="T25" s="41"/>
      <c r="U25" s="41">
        <v>2</v>
      </c>
      <c r="V25" s="42"/>
      <c r="W25" s="42"/>
      <c r="X25" s="42">
        <v>30</v>
      </c>
      <c r="Y25" s="42"/>
      <c r="Z25" s="42">
        <v>2</v>
      </c>
      <c r="AA25" s="43"/>
      <c r="AB25" s="43"/>
      <c r="AC25" s="43">
        <v>30</v>
      </c>
      <c r="AD25" s="43"/>
      <c r="AE25" s="43">
        <v>2</v>
      </c>
      <c r="AF25" s="44"/>
      <c r="AG25" s="44"/>
      <c r="AH25" s="44">
        <v>30</v>
      </c>
      <c r="AI25" s="44"/>
      <c r="AJ25" s="44">
        <v>2</v>
      </c>
      <c r="AK25" s="36">
        <f>G25+H25+I25+J25+L25+M25+O25+N25+Q25+R25+S25+T25+V25+W25+X25+Y25+AA25+AB25+AC25+AD25+AF25+AG25+AH25+AI25</f>
        <v>120</v>
      </c>
      <c r="AL25" s="36">
        <f>K25+P25+U25+Z25+AE25+AJ25</f>
        <v>8</v>
      </c>
    </row>
    <row r="26" spans="1:38" s="54" customFormat="1" ht="12.75">
      <c r="A26" s="53" t="s">
        <v>40</v>
      </c>
      <c r="B26" s="53"/>
      <c r="C26" s="37"/>
      <c r="D26" s="37"/>
      <c r="E26" s="37"/>
      <c r="F26" s="37"/>
      <c r="G26" s="20">
        <f aca="true" t="shared" si="2" ref="G26:AL26">SUM(G25:G25)</f>
        <v>0</v>
      </c>
      <c r="H26" s="20">
        <f t="shared" si="2"/>
        <v>0</v>
      </c>
      <c r="I26" s="20">
        <f t="shared" si="2"/>
        <v>0</v>
      </c>
      <c r="J26" s="20">
        <f t="shared" si="2"/>
        <v>0</v>
      </c>
      <c r="K26" s="20">
        <f t="shared" si="2"/>
        <v>0</v>
      </c>
      <c r="L26" s="20">
        <f t="shared" si="2"/>
        <v>0</v>
      </c>
      <c r="M26" s="20">
        <f t="shared" si="2"/>
        <v>0</v>
      </c>
      <c r="N26" s="20">
        <f t="shared" si="2"/>
        <v>0</v>
      </c>
      <c r="O26" s="20">
        <f t="shared" si="2"/>
        <v>0</v>
      </c>
      <c r="P26" s="20">
        <f t="shared" si="2"/>
        <v>0</v>
      </c>
      <c r="Q26" s="20">
        <f t="shared" si="2"/>
        <v>0</v>
      </c>
      <c r="R26" s="20">
        <f t="shared" si="2"/>
        <v>0</v>
      </c>
      <c r="S26" s="20">
        <f t="shared" si="2"/>
        <v>30</v>
      </c>
      <c r="T26" s="20">
        <f t="shared" si="2"/>
        <v>0</v>
      </c>
      <c r="U26" s="20">
        <f t="shared" si="2"/>
        <v>2</v>
      </c>
      <c r="V26" s="20">
        <f t="shared" si="2"/>
        <v>0</v>
      </c>
      <c r="W26" s="20">
        <f t="shared" si="2"/>
        <v>0</v>
      </c>
      <c r="X26" s="20">
        <f t="shared" si="2"/>
        <v>30</v>
      </c>
      <c r="Y26" s="20">
        <f t="shared" si="2"/>
        <v>0</v>
      </c>
      <c r="Z26" s="20">
        <f t="shared" si="2"/>
        <v>2</v>
      </c>
      <c r="AA26" s="20">
        <f t="shared" si="2"/>
        <v>0</v>
      </c>
      <c r="AB26" s="20">
        <f t="shared" si="2"/>
        <v>0</v>
      </c>
      <c r="AC26" s="20">
        <f t="shared" si="2"/>
        <v>30</v>
      </c>
      <c r="AD26" s="20">
        <f t="shared" si="2"/>
        <v>0</v>
      </c>
      <c r="AE26" s="20">
        <f t="shared" si="2"/>
        <v>2</v>
      </c>
      <c r="AF26" s="20">
        <f t="shared" si="2"/>
        <v>0</v>
      </c>
      <c r="AG26" s="20">
        <f t="shared" si="2"/>
        <v>0</v>
      </c>
      <c r="AH26" s="20">
        <f t="shared" si="2"/>
        <v>30</v>
      </c>
      <c r="AI26" s="20">
        <f t="shared" si="2"/>
        <v>0</v>
      </c>
      <c r="AJ26" s="20">
        <f t="shared" si="2"/>
        <v>2</v>
      </c>
      <c r="AK26" s="20">
        <f t="shared" si="2"/>
        <v>120</v>
      </c>
      <c r="AL26" s="20">
        <f t="shared" si="2"/>
        <v>8</v>
      </c>
    </row>
    <row r="27" spans="1:38" s="54" customFormat="1" ht="12.75" hidden="1">
      <c r="A27" s="56"/>
      <c r="B27" s="57"/>
      <c r="C27" s="58"/>
      <c r="D27" s="58"/>
      <c r="E27" s="58"/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1"/>
      <c r="AB27" s="61"/>
      <c r="AC27" s="61"/>
      <c r="AD27" s="61"/>
      <c r="AE27" s="61"/>
      <c r="AF27" s="62"/>
      <c r="AG27" s="62"/>
      <c r="AH27" s="62"/>
      <c r="AI27" s="62"/>
      <c r="AJ27" s="62"/>
      <c r="AK27" s="58">
        <f>SUM(AK26,AK23)</f>
        <v>1140</v>
      </c>
      <c r="AL27" s="58">
        <f>SUM(AL26,AL23)</f>
        <v>70</v>
      </c>
    </row>
    <row r="28" spans="1:38" ht="12.75">
      <c r="A28" s="55" t="s">
        <v>58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</row>
    <row r="29" spans="1:38" ht="12.75">
      <c r="A29" s="55" t="s">
        <v>59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</row>
    <row r="30" spans="1:38" ht="17.25" customHeight="1">
      <c r="A30" s="34" t="s">
        <v>60</v>
      </c>
      <c r="B30" s="35" t="s">
        <v>61</v>
      </c>
      <c r="C30" s="36"/>
      <c r="D30" s="37"/>
      <c r="E30" s="37">
        <v>1</v>
      </c>
      <c r="F30" s="36"/>
      <c r="G30" s="38">
        <v>30</v>
      </c>
      <c r="H30" s="38"/>
      <c r="I30" s="38"/>
      <c r="J30" s="38"/>
      <c r="K30" s="38">
        <v>4</v>
      </c>
      <c r="L30" s="40"/>
      <c r="M30" s="40"/>
      <c r="N30" s="40"/>
      <c r="O30" s="40"/>
      <c r="P30" s="40"/>
      <c r="Q30" s="41"/>
      <c r="R30" s="41"/>
      <c r="S30" s="41"/>
      <c r="T30" s="41"/>
      <c r="U30" s="41"/>
      <c r="V30" s="42"/>
      <c r="W30" s="42"/>
      <c r="X30" s="42"/>
      <c r="Y30" s="42"/>
      <c r="Z30" s="42"/>
      <c r="AA30" s="43"/>
      <c r="AB30" s="43"/>
      <c r="AC30" s="43"/>
      <c r="AD30" s="43"/>
      <c r="AE30" s="43"/>
      <c r="AF30" s="44"/>
      <c r="AG30" s="44"/>
      <c r="AH30" s="44"/>
      <c r="AI30" s="44"/>
      <c r="AJ30" s="44"/>
      <c r="AK30" s="36">
        <f>G30+H30+I30+J30+L30+M30+O30+N30+Q30+R30+S30+T30+V30+W30+X30+Y30+AA30+AB30+AC30+AD30+AF30+AG30+AH30+AI30</f>
        <v>30</v>
      </c>
      <c r="AL30" s="36">
        <f>K30+P30+U30+Z30+AE30+AJ30</f>
        <v>4</v>
      </c>
    </row>
    <row r="31" spans="1:38" ht="12.75">
      <c r="A31" s="34" t="s">
        <v>62</v>
      </c>
      <c r="B31" s="35" t="s">
        <v>63</v>
      </c>
      <c r="C31" s="36"/>
      <c r="D31" s="37"/>
      <c r="E31" s="37">
        <v>2</v>
      </c>
      <c r="F31" s="36"/>
      <c r="G31" s="38"/>
      <c r="H31" s="38"/>
      <c r="I31" s="38"/>
      <c r="J31" s="38"/>
      <c r="K31" s="38"/>
      <c r="L31" s="40">
        <v>25</v>
      </c>
      <c r="M31" s="40"/>
      <c r="N31" s="40"/>
      <c r="O31" s="40"/>
      <c r="P31" s="47">
        <v>2</v>
      </c>
      <c r="Q31" s="41"/>
      <c r="R31" s="41"/>
      <c r="S31" s="41"/>
      <c r="T31" s="41"/>
      <c r="U31" s="41"/>
      <c r="V31" s="42"/>
      <c r="W31" s="42"/>
      <c r="X31" s="42"/>
      <c r="Y31" s="42"/>
      <c r="Z31" s="42"/>
      <c r="AA31" s="43"/>
      <c r="AB31" s="43"/>
      <c r="AC31" s="43"/>
      <c r="AD31" s="43"/>
      <c r="AE31" s="43"/>
      <c r="AF31" s="44"/>
      <c r="AG31" s="44"/>
      <c r="AH31" s="44"/>
      <c r="AI31" s="44"/>
      <c r="AJ31" s="44"/>
      <c r="AK31" s="36">
        <f>G31+H31+I31+J31+L31+M31+O31+N31+Q31+R31+S31+T31+V31+W31+X31+Y31+AA31+AB31+AC31+AD31+AF31+AG31+AH31+AI31</f>
        <v>25</v>
      </c>
      <c r="AL31" s="36">
        <f>K31+P31+U31+Z31+AE31+AJ31</f>
        <v>2</v>
      </c>
    </row>
    <row r="32" spans="1:38" ht="12.75" customHeight="1">
      <c r="A32" s="34" t="s">
        <v>64</v>
      </c>
      <c r="B32" s="63" t="s">
        <v>65</v>
      </c>
      <c r="C32" s="36"/>
      <c r="D32" s="37" t="s">
        <v>66</v>
      </c>
      <c r="E32" s="37">
        <v>2</v>
      </c>
      <c r="F32" s="36"/>
      <c r="G32" s="38"/>
      <c r="H32" s="38"/>
      <c r="I32" s="38"/>
      <c r="J32" s="38"/>
      <c r="K32" s="38"/>
      <c r="L32" s="40">
        <v>15</v>
      </c>
      <c r="M32" s="40"/>
      <c r="N32" s="40"/>
      <c r="O32" s="40"/>
      <c r="P32" s="40">
        <v>2</v>
      </c>
      <c r="Q32" s="41">
        <v>15</v>
      </c>
      <c r="R32" s="41"/>
      <c r="S32" s="41"/>
      <c r="T32" s="41"/>
      <c r="U32" s="41">
        <v>2</v>
      </c>
      <c r="V32" s="42">
        <v>15</v>
      </c>
      <c r="W32" s="42"/>
      <c r="X32" s="42"/>
      <c r="Y32" s="42"/>
      <c r="Z32" s="42">
        <v>2</v>
      </c>
      <c r="AA32" s="43"/>
      <c r="AB32" s="43"/>
      <c r="AC32" s="43"/>
      <c r="AD32" s="43"/>
      <c r="AE32" s="43"/>
      <c r="AF32" s="44"/>
      <c r="AG32" s="44"/>
      <c r="AH32" s="44"/>
      <c r="AI32" s="44"/>
      <c r="AJ32" s="44"/>
      <c r="AK32" s="36">
        <f>G32+H32+I32+J32+L32+M32+O32+N32+Q32+R32+S32+T32+V32+W32+X32+Y32+AA32+AB32+AC32+AD32+AF32+AG32+AH32+AI32+G33+H33+I33+J33+L33+M33+O33+N33+Q33+R33+S33+T33+V33+W33+X33+Y33+AA33+AB33+AC33+AD33+AF33+AG33+AH33+AI33</f>
        <v>90</v>
      </c>
      <c r="AL32" s="36">
        <f>K32+P32+U32+Z32+AE32+AJ32+K33+P33+U33+Z33+AE33+AJ33</f>
        <v>9</v>
      </c>
    </row>
    <row r="33" spans="1:38" ht="12.75">
      <c r="A33" s="34"/>
      <c r="B33" s="63"/>
      <c r="C33" s="36"/>
      <c r="D33" s="37"/>
      <c r="E33" s="37"/>
      <c r="F33" s="36" t="s">
        <v>67</v>
      </c>
      <c r="G33" s="38"/>
      <c r="H33" s="38"/>
      <c r="I33" s="38"/>
      <c r="J33" s="38"/>
      <c r="K33" s="38"/>
      <c r="L33" s="40"/>
      <c r="M33" s="40"/>
      <c r="N33" s="40">
        <v>15</v>
      </c>
      <c r="O33" s="40"/>
      <c r="P33" s="40">
        <v>1</v>
      </c>
      <c r="Q33" s="41"/>
      <c r="R33" s="41"/>
      <c r="S33" s="41">
        <v>15</v>
      </c>
      <c r="T33" s="41"/>
      <c r="U33" s="41">
        <v>1</v>
      </c>
      <c r="V33" s="42"/>
      <c r="W33" s="42"/>
      <c r="X33" s="42">
        <v>15</v>
      </c>
      <c r="Y33" s="42"/>
      <c r="Z33" s="42">
        <v>1</v>
      </c>
      <c r="AA33" s="43"/>
      <c r="AB33" s="43"/>
      <c r="AC33" s="43"/>
      <c r="AD33" s="43"/>
      <c r="AE33" s="43"/>
      <c r="AF33" s="44"/>
      <c r="AG33" s="44"/>
      <c r="AH33" s="44"/>
      <c r="AI33" s="44"/>
      <c r="AJ33" s="44"/>
      <c r="AK33" s="36"/>
      <c r="AL33" s="36"/>
    </row>
    <row r="34" spans="1:38" ht="12.75" customHeight="1">
      <c r="A34" s="34" t="s">
        <v>68</v>
      </c>
      <c r="B34" s="63" t="s">
        <v>69</v>
      </c>
      <c r="C34" s="36"/>
      <c r="D34" s="37">
        <v>3.4</v>
      </c>
      <c r="E34" s="37">
        <v>2</v>
      </c>
      <c r="F34" s="36"/>
      <c r="G34" s="38"/>
      <c r="H34" s="38"/>
      <c r="I34" s="38"/>
      <c r="J34" s="38"/>
      <c r="K34" s="38"/>
      <c r="L34" s="40">
        <v>15</v>
      </c>
      <c r="M34" s="40"/>
      <c r="N34" s="40"/>
      <c r="O34" s="40"/>
      <c r="P34" s="40">
        <v>2</v>
      </c>
      <c r="Q34" s="41">
        <v>15</v>
      </c>
      <c r="R34" s="41"/>
      <c r="S34" s="41"/>
      <c r="T34" s="41"/>
      <c r="U34" s="41">
        <v>2</v>
      </c>
      <c r="V34" s="42">
        <v>15</v>
      </c>
      <c r="W34" s="42"/>
      <c r="X34" s="42"/>
      <c r="Y34" s="42"/>
      <c r="Z34" s="42">
        <v>2</v>
      </c>
      <c r="AA34" s="43"/>
      <c r="AB34" s="43"/>
      <c r="AC34" s="43"/>
      <c r="AD34" s="43"/>
      <c r="AE34" s="43"/>
      <c r="AF34" s="44"/>
      <c r="AG34" s="44"/>
      <c r="AH34" s="44"/>
      <c r="AI34" s="44"/>
      <c r="AJ34" s="44"/>
      <c r="AK34" s="36">
        <f>G34+H34+I34+J34+L34+M34+O34+N34+Q34+R34+S34+T34+V34+W34+X34+Y34+AA34+AB34+AC34+AD34+AF34+AG34+AH34+AI34+G35+H35+I35+J35+L35+M35+O35+N35+Q35+R35+S35+T35+V35+W35+X35+Y35+AA35+AB35+AC35+AD35+AF35+AG35+AH35+AI35</f>
        <v>90</v>
      </c>
      <c r="AL34" s="36">
        <f>K34+P34+U34+Z34+AE34+AJ34+K35+P35+U35+Z35+AE35+AJ35</f>
        <v>9</v>
      </c>
    </row>
    <row r="35" spans="1:38" ht="12.75">
      <c r="A35" s="34"/>
      <c r="B35" s="63"/>
      <c r="C35" s="36"/>
      <c r="D35" s="37"/>
      <c r="E35" s="37"/>
      <c r="F35" s="36" t="s">
        <v>67</v>
      </c>
      <c r="G35" s="38"/>
      <c r="H35" s="38"/>
      <c r="I35" s="38"/>
      <c r="J35" s="38"/>
      <c r="K35" s="38"/>
      <c r="L35" s="40"/>
      <c r="M35" s="40"/>
      <c r="N35" s="40">
        <v>15</v>
      </c>
      <c r="O35" s="40"/>
      <c r="P35" s="40">
        <v>1</v>
      </c>
      <c r="Q35" s="41"/>
      <c r="R35" s="41"/>
      <c r="S35" s="41">
        <v>15</v>
      </c>
      <c r="T35" s="41"/>
      <c r="U35" s="41">
        <v>1</v>
      </c>
      <c r="V35" s="42"/>
      <c r="W35" s="42"/>
      <c r="X35" s="42">
        <v>15</v>
      </c>
      <c r="Y35" s="42"/>
      <c r="Z35" s="42">
        <v>1</v>
      </c>
      <c r="AA35" s="43"/>
      <c r="AB35" s="43"/>
      <c r="AC35" s="43"/>
      <c r="AD35" s="43"/>
      <c r="AE35" s="43"/>
      <c r="AF35" s="44"/>
      <c r="AG35" s="44"/>
      <c r="AH35" s="44"/>
      <c r="AI35" s="44"/>
      <c r="AJ35" s="44"/>
      <c r="AK35" s="36"/>
      <c r="AL35" s="36"/>
    </row>
    <row r="36" spans="1:38" ht="12.75">
      <c r="A36" s="34" t="s">
        <v>70</v>
      </c>
      <c r="B36" s="35" t="s">
        <v>71</v>
      </c>
      <c r="C36" s="36"/>
      <c r="D36" s="37">
        <v>5</v>
      </c>
      <c r="E36" s="37"/>
      <c r="F36" s="36"/>
      <c r="G36" s="38"/>
      <c r="H36" s="38"/>
      <c r="I36" s="38"/>
      <c r="J36" s="38"/>
      <c r="K36" s="38"/>
      <c r="L36" s="40"/>
      <c r="M36" s="40"/>
      <c r="N36" s="40"/>
      <c r="O36" s="40"/>
      <c r="P36" s="40"/>
      <c r="Q36" s="41"/>
      <c r="R36" s="41"/>
      <c r="S36" s="41"/>
      <c r="T36" s="41"/>
      <c r="U36" s="41"/>
      <c r="V36" s="42"/>
      <c r="W36" s="42"/>
      <c r="X36" s="42"/>
      <c r="Y36" s="42"/>
      <c r="Z36" s="42"/>
      <c r="AA36" s="43">
        <v>20</v>
      </c>
      <c r="AB36" s="43"/>
      <c r="AC36" s="43"/>
      <c r="AD36" s="43"/>
      <c r="AE36" s="43">
        <v>2</v>
      </c>
      <c r="AF36" s="44"/>
      <c r="AG36" s="44"/>
      <c r="AH36" s="44"/>
      <c r="AI36" s="44"/>
      <c r="AJ36" s="44"/>
      <c r="AK36" s="36">
        <f>G36+H36+I36+J36+L36+M36+O36+N36+Q36+R36+S36+T36+V36+W36+X36+Y36+AA36+AB36+AC36+AD36+AF36+AG36+AH36+AI36</f>
        <v>20</v>
      </c>
      <c r="AL36" s="36">
        <f>K36+P36+U36+Z36+AE36+AJ36</f>
        <v>2</v>
      </c>
    </row>
    <row r="37" spans="1:38" ht="12.75">
      <c r="A37" s="34" t="s">
        <v>72</v>
      </c>
      <c r="B37" s="35" t="s">
        <v>73</v>
      </c>
      <c r="C37" s="36"/>
      <c r="D37" s="37">
        <v>5</v>
      </c>
      <c r="E37" s="37"/>
      <c r="F37" s="36"/>
      <c r="G37" s="38"/>
      <c r="H37" s="38"/>
      <c r="I37" s="38"/>
      <c r="J37" s="38"/>
      <c r="K37" s="38"/>
      <c r="L37" s="40"/>
      <c r="M37" s="40"/>
      <c r="N37" s="40"/>
      <c r="O37" s="40"/>
      <c r="P37" s="40"/>
      <c r="Q37" s="41"/>
      <c r="R37" s="41"/>
      <c r="S37" s="41"/>
      <c r="T37" s="41"/>
      <c r="U37" s="41"/>
      <c r="V37" s="42"/>
      <c r="W37" s="42"/>
      <c r="X37" s="42"/>
      <c r="Y37" s="42"/>
      <c r="Z37" s="42"/>
      <c r="AA37" s="43">
        <v>20</v>
      </c>
      <c r="AB37" s="43"/>
      <c r="AC37" s="43"/>
      <c r="AD37" s="43"/>
      <c r="AE37" s="43">
        <v>2</v>
      </c>
      <c r="AF37" s="44"/>
      <c r="AG37" s="44"/>
      <c r="AH37" s="44"/>
      <c r="AI37" s="44"/>
      <c r="AJ37" s="44"/>
      <c r="AK37" s="36">
        <f>G37+H37+I37+J37+L37+M37+O37+N37+Q37+R37+S37+T37+V37+W37+X37+Y37+AA37+AB37+AC37+AD37+AF37+AG37+AH37+AI37</f>
        <v>20</v>
      </c>
      <c r="AL37" s="36">
        <f>K37+P37+U37+Z37+AE37+AJ37</f>
        <v>2</v>
      </c>
    </row>
    <row r="38" spans="1:38" ht="12.75">
      <c r="A38" s="34" t="s">
        <v>74</v>
      </c>
      <c r="B38" s="35" t="s">
        <v>75</v>
      </c>
      <c r="C38" s="36"/>
      <c r="D38" s="37"/>
      <c r="E38" s="37">
        <v>6</v>
      </c>
      <c r="F38" s="36"/>
      <c r="G38" s="38"/>
      <c r="H38" s="38"/>
      <c r="I38" s="38"/>
      <c r="J38" s="38"/>
      <c r="K38" s="38"/>
      <c r="L38" s="40"/>
      <c r="M38" s="40"/>
      <c r="N38" s="40"/>
      <c r="O38" s="40"/>
      <c r="P38" s="40"/>
      <c r="Q38" s="41"/>
      <c r="R38" s="41"/>
      <c r="S38" s="41"/>
      <c r="T38" s="41"/>
      <c r="U38" s="41"/>
      <c r="V38" s="42"/>
      <c r="W38" s="42"/>
      <c r="X38" s="42"/>
      <c r="Y38" s="42"/>
      <c r="Z38" s="42"/>
      <c r="AA38" s="43"/>
      <c r="AB38" s="43"/>
      <c r="AC38" s="43"/>
      <c r="AD38" s="43"/>
      <c r="AE38" s="43"/>
      <c r="AF38" s="44">
        <v>30</v>
      </c>
      <c r="AG38" s="44"/>
      <c r="AH38" s="44"/>
      <c r="AI38" s="44"/>
      <c r="AJ38" s="44">
        <v>2</v>
      </c>
      <c r="AK38" s="36">
        <f>G38+H38+I38+J38+L38+M38+O38+N38+Q38+R38+S38+T38+V38+W38+X38+Y38+AA38+AB38+AC38+AD38+AF38+AG38+AH38+AI38</f>
        <v>30</v>
      </c>
      <c r="AL38" s="36">
        <f>K38+P38+U38+Z38+AE38+AJ38</f>
        <v>2</v>
      </c>
    </row>
    <row r="39" spans="1:38" ht="12.75">
      <c r="A39" s="34" t="s">
        <v>76</v>
      </c>
      <c r="B39" s="35" t="s">
        <v>77</v>
      </c>
      <c r="C39" s="36"/>
      <c r="D39" s="37"/>
      <c r="E39" s="37">
        <v>6</v>
      </c>
      <c r="F39" s="36"/>
      <c r="G39" s="38"/>
      <c r="H39" s="38"/>
      <c r="I39" s="38"/>
      <c r="J39" s="38"/>
      <c r="K39" s="38"/>
      <c r="L39" s="40"/>
      <c r="M39" s="40"/>
      <c r="N39" s="40"/>
      <c r="O39" s="40"/>
      <c r="P39" s="40"/>
      <c r="Q39" s="41"/>
      <c r="R39" s="41"/>
      <c r="S39" s="41"/>
      <c r="T39" s="41"/>
      <c r="U39" s="41"/>
      <c r="V39" s="42"/>
      <c r="W39" s="42"/>
      <c r="X39" s="42"/>
      <c r="Y39" s="42"/>
      <c r="Z39" s="42"/>
      <c r="AA39" s="43"/>
      <c r="AB39" s="43"/>
      <c r="AC39" s="43"/>
      <c r="AD39" s="43"/>
      <c r="AE39" s="43"/>
      <c r="AF39" s="44">
        <v>30</v>
      </c>
      <c r="AG39" s="44"/>
      <c r="AH39" s="44"/>
      <c r="AI39" s="44"/>
      <c r="AJ39" s="44">
        <v>2</v>
      </c>
      <c r="AK39" s="36">
        <f>G39+H39+I39+J39+L39+M39+O39+N39+Q39+R39+S39+T39+V39+W39+X39+Y39+AA39+AB39+AC39+AD39+AF39+AG39+AH39+AI39</f>
        <v>30</v>
      </c>
      <c r="AL39" s="36">
        <f>K39+P39+U39+Z39+AE39+AJ39</f>
        <v>2</v>
      </c>
    </row>
    <row r="40" spans="1:38" s="54" customFormat="1" ht="12.75">
      <c r="A40" s="53" t="s">
        <v>40</v>
      </c>
      <c r="B40" s="53"/>
      <c r="C40" s="37"/>
      <c r="D40" s="37"/>
      <c r="E40" s="37"/>
      <c r="F40" s="37"/>
      <c r="G40" s="20">
        <f aca="true" t="shared" si="3" ref="G40:AL40">SUM(G30:G39)</f>
        <v>30</v>
      </c>
      <c r="H40" s="20">
        <f t="shared" si="3"/>
        <v>0</v>
      </c>
      <c r="I40" s="20">
        <f t="shared" si="3"/>
        <v>0</v>
      </c>
      <c r="J40" s="20">
        <f t="shared" si="3"/>
        <v>0</v>
      </c>
      <c r="K40" s="20">
        <f t="shared" si="3"/>
        <v>4</v>
      </c>
      <c r="L40" s="20">
        <f t="shared" si="3"/>
        <v>55</v>
      </c>
      <c r="M40" s="20">
        <f t="shared" si="3"/>
        <v>0</v>
      </c>
      <c r="N40" s="20">
        <f t="shared" si="3"/>
        <v>30</v>
      </c>
      <c r="O40" s="20">
        <f t="shared" si="3"/>
        <v>0</v>
      </c>
      <c r="P40" s="20">
        <f t="shared" si="3"/>
        <v>8</v>
      </c>
      <c r="Q40" s="20">
        <f t="shared" si="3"/>
        <v>30</v>
      </c>
      <c r="R40" s="20">
        <f t="shared" si="3"/>
        <v>0</v>
      </c>
      <c r="S40" s="20">
        <f t="shared" si="3"/>
        <v>30</v>
      </c>
      <c r="T40" s="20">
        <f t="shared" si="3"/>
        <v>0</v>
      </c>
      <c r="U40" s="20">
        <f t="shared" si="3"/>
        <v>6</v>
      </c>
      <c r="V40" s="20">
        <f t="shared" si="3"/>
        <v>30</v>
      </c>
      <c r="W40" s="20">
        <f t="shared" si="3"/>
        <v>0</v>
      </c>
      <c r="X40" s="20">
        <f t="shared" si="3"/>
        <v>30</v>
      </c>
      <c r="Y40" s="20">
        <f t="shared" si="3"/>
        <v>0</v>
      </c>
      <c r="Z40" s="20">
        <f t="shared" si="3"/>
        <v>6</v>
      </c>
      <c r="AA40" s="20">
        <f t="shared" si="3"/>
        <v>40</v>
      </c>
      <c r="AB40" s="20">
        <f t="shared" si="3"/>
        <v>0</v>
      </c>
      <c r="AC40" s="20">
        <f t="shared" si="3"/>
        <v>0</v>
      </c>
      <c r="AD40" s="20">
        <f t="shared" si="3"/>
        <v>0</v>
      </c>
      <c r="AE40" s="20">
        <f t="shared" si="3"/>
        <v>4</v>
      </c>
      <c r="AF40" s="20">
        <f t="shared" si="3"/>
        <v>60</v>
      </c>
      <c r="AG40" s="20">
        <f t="shared" si="3"/>
        <v>0</v>
      </c>
      <c r="AH40" s="20">
        <f t="shared" si="3"/>
        <v>0</v>
      </c>
      <c r="AI40" s="20">
        <f t="shared" si="3"/>
        <v>0</v>
      </c>
      <c r="AJ40" s="20">
        <f t="shared" si="3"/>
        <v>4</v>
      </c>
      <c r="AK40" s="20">
        <f t="shared" si="3"/>
        <v>335</v>
      </c>
      <c r="AL40" s="20">
        <f t="shared" si="3"/>
        <v>32</v>
      </c>
    </row>
    <row r="41" spans="1:38" ht="12.75">
      <c r="A41" s="55" t="s">
        <v>78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</row>
    <row r="42" spans="1:38" ht="12.75">
      <c r="A42" s="34" t="s">
        <v>79</v>
      </c>
      <c r="B42" s="35" t="s">
        <v>80</v>
      </c>
      <c r="C42" s="36"/>
      <c r="D42" s="37">
        <v>2</v>
      </c>
      <c r="E42" s="36"/>
      <c r="F42" s="36"/>
      <c r="G42" s="38"/>
      <c r="H42" s="38"/>
      <c r="I42" s="38"/>
      <c r="J42" s="38"/>
      <c r="K42" s="38"/>
      <c r="L42" s="40">
        <v>30</v>
      </c>
      <c r="M42" s="40"/>
      <c r="N42" s="40"/>
      <c r="O42" s="40"/>
      <c r="P42" s="40">
        <v>3</v>
      </c>
      <c r="Q42" s="41"/>
      <c r="R42" s="41"/>
      <c r="S42" s="41"/>
      <c r="T42" s="41"/>
      <c r="U42" s="41"/>
      <c r="V42" s="42"/>
      <c r="W42" s="42"/>
      <c r="X42" s="42"/>
      <c r="Y42" s="42"/>
      <c r="Z42" s="42"/>
      <c r="AA42" s="43"/>
      <c r="AB42" s="43"/>
      <c r="AC42" s="43"/>
      <c r="AD42" s="43"/>
      <c r="AE42" s="43"/>
      <c r="AF42" s="44"/>
      <c r="AG42" s="44"/>
      <c r="AH42" s="44"/>
      <c r="AI42" s="44"/>
      <c r="AJ42" s="44"/>
      <c r="AK42" s="36">
        <f aca="true" t="shared" si="4" ref="AK42:AK53">G42+H42+I42+J42+L42+M42+O42+N42+Q42+R42+S42+T42+V42+W42+X42+Y42+AA42+AB42+AC42+AD42+AF42+AG42+AH42+AI42</f>
        <v>30</v>
      </c>
      <c r="AL42" s="36">
        <f aca="true" t="shared" si="5" ref="AL42:AL53">K42+P42+U42+Z42+AE42+AJ42</f>
        <v>3</v>
      </c>
    </row>
    <row r="43" spans="1:38" ht="18" customHeight="1">
      <c r="A43" s="34" t="s">
        <v>81</v>
      </c>
      <c r="B43" s="35" t="s">
        <v>82</v>
      </c>
      <c r="C43" s="36"/>
      <c r="D43" s="37">
        <v>3</v>
      </c>
      <c r="E43" s="36"/>
      <c r="F43" s="36"/>
      <c r="G43" s="38"/>
      <c r="H43" s="38"/>
      <c r="I43" s="38"/>
      <c r="J43" s="38"/>
      <c r="K43" s="38"/>
      <c r="L43" s="40"/>
      <c r="M43" s="40"/>
      <c r="N43" s="40"/>
      <c r="O43" s="40"/>
      <c r="P43" s="40"/>
      <c r="Q43" s="41">
        <v>30</v>
      </c>
      <c r="R43" s="41"/>
      <c r="S43" s="41"/>
      <c r="T43" s="41"/>
      <c r="U43" s="41">
        <v>3</v>
      </c>
      <c r="V43" s="42"/>
      <c r="W43" s="42"/>
      <c r="X43" s="42"/>
      <c r="Y43" s="42"/>
      <c r="Z43" s="42"/>
      <c r="AA43" s="43"/>
      <c r="AB43" s="43"/>
      <c r="AC43" s="43"/>
      <c r="AD43" s="43"/>
      <c r="AE43" s="43"/>
      <c r="AF43" s="44"/>
      <c r="AG43" s="44"/>
      <c r="AH43" s="44"/>
      <c r="AI43" s="44"/>
      <c r="AJ43" s="44"/>
      <c r="AK43" s="36">
        <f t="shared" si="4"/>
        <v>30</v>
      </c>
      <c r="AL43" s="36">
        <f t="shared" si="5"/>
        <v>3</v>
      </c>
    </row>
    <row r="44" spans="1:38" ht="12.75">
      <c r="A44" s="34" t="s">
        <v>83</v>
      </c>
      <c r="B44" s="48" t="s">
        <v>84</v>
      </c>
      <c r="C44" s="36"/>
      <c r="D44" s="37">
        <v>4</v>
      </c>
      <c r="E44" s="36"/>
      <c r="F44" s="36">
        <v>3</v>
      </c>
      <c r="G44" s="38"/>
      <c r="H44" s="38"/>
      <c r="I44" s="38"/>
      <c r="J44" s="38"/>
      <c r="K44" s="38"/>
      <c r="L44" s="40"/>
      <c r="M44" s="40"/>
      <c r="N44" s="40"/>
      <c r="O44" s="40"/>
      <c r="P44" s="40"/>
      <c r="Q44" s="41"/>
      <c r="R44" s="41">
        <v>30</v>
      </c>
      <c r="S44" s="41"/>
      <c r="T44" s="41"/>
      <c r="U44" s="41">
        <v>3</v>
      </c>
      <c r="V44" s="42"/>
      <c r="W44" s="42">
        <v>30</v>
      </c>
      <c r="X44" s="42"/>
      <c r="Y44" s="42"/>
      <c r="Z44" s="42">
        <v>3</v>
      </c>
      <c r="AA44" s="43"/>
      <c r="AB44" s="43"/>
      <c r="AC44" s="43"/>
      <c r="AD44" s="43"/>
      <c r="AE44" s="43"/>
      <c r="AF44" s="44"/>
      <c r="AG44" s="44"/>
      <c r="AH44" s="44"/>
      <c r="AI44" s="44"/>
      <c r="AJ44" s="44"/>
      <c r="AK44" s="36">
        <f t="shared" si="4"/>
        <v>60</v>
      </c>
      <c r="AL44" s="36">
        <f t="shared" si="5"/>
        <v>6</v>
      </c>
    </row>
    <row r="45" spans="1:38" ht="99" customHeight="1">
      <c r="A45" s="34"/>
      <c r="B45" s="48" t="s">
        <v>85</v>
      </c>
      <c r="C45" s="36"/>
      <c r="D45" s="37"/>
      <c r="E45" s="36"/>
      <c r="F45" s="36"/>
      <c r="G45" s="38"/>
      <c r="H45" s="38"/>
      <c r="I45" s="38"/>
      <c r="J45" s="38"/>
      <c r="K45" s="38"/>
      <c r="L45" s="40"/>
      <c r="M45" s="40"/>
      <c r="N45" s="40"/>
      <c r="O45" s="40"/>
      <c r="P45" s="40"/>
      <c r="Q45" s="41"/>
      <c r="R45" s="41"/>
      <c r="S45" s="41"/>
      <c r="T45" s="41"/>
      <c r="U45" s="41"/>
      <c r="V45" s="42"/>
      <c r="W45" s="42"/>
      <c r="X45" s="42"/>
      <c r="Y45" s="42"/>
      <c r="Z45" s="42"/>
      <c r="AA45" s="43"/>
      <c r="AB45" s="43"/>
      <c r="AC45" s="43"/>
      <c r="AD45" s="43"/>
      <c r="AE45" s="43"/>
      <c r="AF45" s="44"/>
      <c r="AG45" s="44"/>
      <c r="AH45" s="44"/>
      <c r="AI45" s="44"/>
      <c r="AJ45" s="44"/>
      <c r="AK45" s="36"/>
      <c r="AL45" s="36"/>
    </row>
    <row r="46" spans="1:38" ht="12.75">
      <c r="A46" s="34" t="s">
        <v>86</v>
      </c>
      <c r="B46" s="48" t="s">
        <v>87</v>
      </c>
      <c r="C46" s="36"/>
      <c r="D46" s="37">
        <v>5</v>
      </c>
      <c r="E46" s="37"/>
      <c r="F46" s="36"/>
      <c r="G46" s="38"/>
      <c r="H46" s="38"/>
      <c r="I46" s="38"/>
      <c r="J46" s="38"/>
      <c r="K46" s="38"/>
      <c r="L46" s="40"/>
      <c r="M46" s="40"/>
      <c r="N46" s="40"/>
      <c r="O46" s="40"/>
      <c r="P46" s="40"/>
      <c r="Q46" s="41"/>
      <c r="R46" s="41"/>
      <c r="S46" s="41"/>
      <c r="T46" s="41"/>
      <c r="U46" s="41"/>
      <c r="V46" s="42"/>
      <c r="W46" s="42"/>
      <c r="X46" s="42"/>
      <c r="Y46" s="42"/>
      <c r="Z46" s="42"/>
      <c r="AA46" s="43"/>
      <c r="AB46" s="43">
        <v>30</v>
      </c>
      <c r="AC46" s="43"/>
      <c r="AD46" s="43"/>
      <c r="AE46" s="43">
        <v>3</v>
      </c>
      <c r="AF46" s="44"/>
      <c r="AG46" s="44"/>
      <c r="AH46" s="44"/>
      <c r="AI46" s="44"/>
      <c r="AJ46" s="44"/>
      <c r="AK46" s="36">
        <f>G46+H46+I46+J46+L46+M46+O46+N46+Q46+R46+S46+T46+V46+W46+X46+Y46+AA46+AB46+AC46+AD46+AF46+AG46+AH46+AI46</f>
        <v>30</v>
      </c>
      <c r="AL46" s="36">
        <f>K46+P46+U46+Z46+AE46+AJ46</f>
        <v>3</v>
      </c>
    </row>
    <row r="47" spans="1:38" ht="61.5" customHeight="1">
      <c r="A47" s="34"/>
      <c r="B47" s="48" t="s">
        <v>88</v>
      </c>
      <c r="C47" s="36"/>
      <c r="D47" s="37"/>
      <c r="E47" s="37"/>
      <c r="F47" s="36"/>
      <c r="G47" s="38"/>
      <c r="H47" s="38"/>
      <c r="I47" s="38"/>
      <c r="J47" s="38"/>
      <c r="K47" s="38"/>
      <c r="L47" s="40"/>
      <c r="M47" s="40"/>
      <c r="N47" s="40"/>
      <c r="O47" s="40"/>
      <c r="P47" s="40"/>
      <c r="Q47" s="41"/>
      <c r="R47" s="41"/>
      <c r="S47" s="41"/>
      <c r="T47" s="41"/>
      <c r="U47" s="41"/>
      <c r="V47" s="42"/>
      <c r="W47" s="42"/>
      <c r="X47" s="42"/>
      <c r="Y47" s="42"/>
      <c r="Z47" s="42"/>
      <c r="AA47" s="43"/>
      <c r="AB47" s="43"/>
      <c r="AC47" s="43"/>
      <c r="AD47" s="43"/>
      <c r="AE47" s="43"/>
      <c r="AF47" s="44"/>
      <c r="AG47" s="44"/>
      <c r="AH47" s="44"/>
      <c r="AI47" s="44"/>
      <c r="AJ47" s="44"/>
      <c r="AK47" s="36"/>
      <c r="AL47" s="36"/>
    </row>
    <row r="48" spans="1:38" ht="17.25" customHeight="1">
      <c r="A48" s="34" t="s">
        <v>89</v>
      </c>
      <c r="B48" s="48" t="s">
        <v>90</v>
      </c>
      <c r="C48" s="36"/>
      <c r="D48" s="37">
        <v>6</v>
      </c>
      <c r="E48" s="37"/>
      <c r="F48" s="36"/>
      <c r="G48" s="38"/>
      <c r="H48" s="38"/>
      <c r="I48" s="38"/>
      <c r="J48" s="38"/>
      <c r="K48" s="38"/>
      <c r="L48" s="40"/>
      <c r="M48" s="40"/>
      <c r="N48" s="40"/>
      <c r="O48" s="40"/>
      <c r="P48" s="40"/>
      <c r="Q48" s="41"/>
      <c r="R48" s="41"/>
      <c r="S48" s="41"/>
      <c r="T48" s="41"/>
      <c r="U48" s="41"/>
      <c r="V48" s="42"/>
      <c r="W48" s="42"/>
      <c r="X48" s="42"/>
      <c r="Y48" s="42"/>
      <c r="Z48" s="42"/>
      <c r="AA48" s="43"/>
      <c r="AB48" s="43"/>
      <c r="AC48" s="43"/>
      <c r="AD48" s="43"/>
      <c r="AE48" s="43"/>
      <c r="AF48" s="44"/>
      <c r="AG48" s="44">
        <v>30</v>
      </c>
      <c r="AH48" s="44"/>
      <c r="AI48" s="44"/>
      <c r="AJ48" s="44">
        <v>3</v>
      </c>
      <c r="AK48" s="36">
        <f>G48+H48+I48+J48+L48+M48+O48+N48+Q48+R48+S48+T48+V48+W48+X48+Y48+AA48+AB48+AC48+AD48+AF48+AG48+AH48+AI48</f>
        <v>30</v>
      </c>
      <c r="AL48" s="36">
        <f>K48+P48+U48+Z48+AE48+AJ48</f>
        <v>3</v>
      </c>
    </row>
    <row r="49" spans="1:38" ht="12.75">
      <c r="A49" s="34"/>
      <c r="B49" s="48" t="s">
        <v>91</v>
      </c>
      <c r="C49" s="36"/>
      <c r="D49" s="37"/>
      <c r="E49" s="37"/>
      <c r="F49" s="36"/>
      <c r="G49" s="38"/>
      <c r="H49" s="38"/>
      <c r="I49" s="38"/>
      <c r="J49" s="38"/>
      <c r="K49" s="38"/>
      <c r="L49" s="40"/>
      <c r="M49" s="40"/>
      <c r="N49" s="40"/>
      <c r="O49" s="40"/>
      <c r="P49" s="40"/>
      <c r="Q49" s="41"/>
      <c r="R49" s="41"/>
      <c r="S49" s="41"/>
      <c r="T49" s="41"/>
      <c r="U49" s="41"/>
      <c r="V49" s="42"/>
      <c r="W49" s="42"/>
      <c r="X49" s="42"/>
      <c r="Y49" s="42"/>
      <c r="Z49" s="42"/>
      <c r="AA49" s="43"/>
      <c r="AB49" s="43"/>
      <c r="AC49" s="43"/>
      <c r="AD49" s="43"/>
      <c r="AE49" s="43"/>
      <c r="AF49" s="44"/>
      <c r="AG49" s="44"/>
      <c r="AH49" s="44"/>
      <c r="AI49" s="44"/>
      <c r="AJ49" s="44"/>
      <c r="AK49" s="36"/>
      <c r="AL49" s="36"/>
    </row>
    <row r="50" spans="1:38" ht="12.75">
      <c r="A50" s="34" t="s">
        <v>92</v>
      </c>
      <c r="B50" s="35" t="s">
        <v>93</v>
      </c>
      <c r="C50" s="36"/>
      <c r="D50" s="37"/>
      <c r="E50" s="37">
        <v>1</v>
      </c>
      <c r="F50" s="36"/>
      <c r="G50" s="38">
        <v>15</v>
      </c>
      <c r="H50" s="38"/>
      <c r="I50" s="38"/>
      <c r="J50" s="38"/>
      <c r="K50" s="38">
        <v>3</v>
      </c>
      <c r="L50" s="40"/>
      <c r="M50" s="40"/>
      <c r="N50" s="40"/>
      <c r="O50" s="40"/>
      <c r="P50" s="40"/>
      <c r="Q50" s="41"/>
      <c r="R50" s="41"/>
      <c r="S50" s="41"/>
      <c r="T50" s="41"/>
      <c r="U50" s="41"/>
      <c r="V50" s="42"/>
      <c r="W50" s="42"/>
      <c r="X50" s="42"/>
      <c r="Y50" s="42"/>
      <c r="Z50" s="42"/>
      <c r="AA50" s="43"/>
      <c r="AB50" s="43"/>
      <c r="AC50" s="43"/>
      <c r="AD50" s="43"/>
      <c r="AE50" s="43"/>
      <c r="AF50" s="44"/>
      <c r="AG50" s="44"/>
      <c r="AH50" s="44"/>
      <c r="AI50" s="44"/>
      <c r="AJ50" s="44"/>
      <c r="AK50" s="36">
        <f t="shared" si="4"/>
        <v>15</v>
      </c>
      <c r="AL50" s="36">
        <f t="shared" si="5"/>
        <v>3</v>
      </c>
    </row>
    <row r="51" spans="1:38" ht="33.75" customHeight="1">
      <c r="A51" s="34" t="s">
        <v>94</v>
      </c>
      <c r="B51" s="48" t="s">
        <v>95</v>
      </c>
      <c r="C51" s="36"/>
      <c r="D51" s="37"/>
      <c r="E51" s="37" t="s">
        <v>66</v>
      </c>
      <c r="F51" s="36"/>
      <c r="G51" s="38"/>
      <c r="H51" s="38"/>
      <c r="I51" s="38"/>
      <c r="J51" s="38"/>
      <c r="K51" s="38"/>
      <c r="L51" s="40"/>
      <c r="M51" s="40"/>
      <c r="N51" s="40"/>
      <c r="O51" s="40"/>
      <c r="P51" s="40"/>
      <c r="Q51" s="41"/>
      <c r="R51" s="41">
        <v>20</v>
      </c>
      <c r="S51" s="41"/>
      <c r="T51" s="41"/>
      <c r="U51" s="41">
        <v>2</v>
      </c>
      <c r="V51" s="42"/>
      <c r="W51" s="42">
        <v>30</v>
      </c>
      <c r="X51" s="42"/>
      <c r="Y51" s="42"/>
      <c r="Z51" s="42">
        <v>3</v>
      </c>
      <c r="AA51" s="43"/>
      <c r="AB51" s="43"/>
      <c r="AC51" s="43"/>
      <c r="AD51" s="43"/>
      <c r="AE51" s="43"/>
      <c r="AF51" s="44"/>
      <c r="AG51" s="44"/>
      <c r="AH51" s="44"/>
      <c r="AI51" s="44"/>
      <c r="AJ51" s="44"/>
      <c r="AK51" s="36">
        <f t="shared" si="4"/>
        <v>50</v>
      </c>
      <c r="AL51" s="36">
        <f t="shared" si="5"/>
        <v>5</v>
      </c>
    </row>
    <row r="52" spans="1:38" ht="12.75">
      <c r="A52" s="34"/>
      <c r="B52" s="48" t="s">
        <v>96</v>
      </c>
      <c r="C52" s="36"/>
      <c r="D52" s="37"/>
      <c r="E52" s="37"/>
      <c r="F52" s="36"/>
      <c r="G52" s="38"/>
      <c r="H52" s="38"/>
      <c r="I52" s="38"/>
      <c r="J52" s="38"/>
      <c r="K52" s="38"/>
      <c r="L52" s="40"/>
      <c r="M52" s="40"/>
      <c r="N52" s="40"/>
      <c r="O52" s="40"/>
      <c r="P52" s="40"/>
      <c r="Q52" s="41"/>
      <c r="R52" s="41"/>
      <c r="S52" s="41"/>
      <c r="T52" s="41"/>
      <c r="U52" s="41"/>
      <c r="V52" s="42"/>
      <c r="W52" s="42"/>
      <c r="X52" s="42"/>
      <c r="Y52" s="42"/>
      <c r="Z52" s="42"/>
      <c r="AA52" s="43"/>
      <c r="AB52" s="43"/>
      <c r="AC52" s="43"/>
      <c r="AD52" s="43"/>
      <c r="AE52" s="43"/>
      <c r="AF52" s="44"/>
      <c r="AG52" s="44"/>
      <c r="AH52" s="44"/>
      <c r="AI52" s="44"/>
      <c r="AJ52" s="44"/>
      <c r="AK52" s="36"/>
      <c r="AL52" s="36"/>
    </row>
    <row r="53" spans="1:38" ht="28.5" customHeight="1">
      <c r="A53" s="34" t="s">
        <v>97</v>
      </c>
      <c r="B53" s="64" t="s">
        <v>98</v>
      </c>
      <c r="C53" s="36"/>
      <c r="D53" s="36"/>
      <c r="E53" s="37" t="s">
        <v>66</v>
      </c>
      <c r="F53" s="36"/>
      <c r="G53" s="38"/>
      <c r="H53" s="38"/>
      <c r="I53" s="38"/>
      <c r="J53" s="38"/>
      <c r="K53" s="38"/>
      <c r="L53" s="40"/>
      <c r="M53" s="40"/>
      <c r="N53" s="40"/>
      <c r="O53" s="40"/>
      <c r="P53" s="40"/>
      <c r="Q53" s="41"/>
      <c r="R53" s="41">
        <v>20</v>
      </c>
      <c r="S53" s="41"/>
      <c r="T53" s="41"/>
      <c r="U53" s="41">
        <v>2</v>
      </c>
      <c r="V53" s="42"/>
      <c r="W53" s="42">
        <v>30</v>
      </c>
      <c r="X53" s="42"/>
      <c r="Y53" s="42"/>
      <c r="Z53" s="42">
        <v>3</v>
      </c>
      <c r="AA53" s="43"/>
      <c r="AB53" s="43"/>
      <c r="AC53" s="43"/>
      <c r="AD53" s="43"/>
      <c r="AE53" s="43"/>
      <c r="AF53" s="44"/>
      <c r="AG53" s="44"/>
      <c r="AH53" s="44"/>
      <c r="AI53" s="44"/>
      <c r="AJ53" s="44"/>
      <c r="AK53" s="36">
        <f t="shared" si="4"/>
        <v>50</v>
      </c>
      <c r="AL53" s="36">
        <f t="shared" si="5"/>
        <v>5</v>
      </c>
    </row>
    <row r="54" spans="1:38" ht="12.75">
      <c r="A54" s="34"/>
      <c r="B54" s="64" t="s">
        <v>99</v>
      </c>
      <c r="C54" s="36"/>
      <c r="D54" s="36"/>
      <c r="E54" s="37"/>
      <c r="F54" s="36"/>
      <c r="G54" s="38"/>
      <c r="H54" s="38"/>
      <c r="I54" s="38"/>
      <c r="J54" s="38"/>
      <c r="K54" s="38"/>
      <c r="L54" s="40"/>
      <c r="M54" s="40"/>
      <c r="N54" s="40"/>
      <c r="O54" s="40"/>
      <c r="P54" s="40"/>
      <c r="Q54" s="41"/>
      <c r="R54" s="41"/>
      <c r="S54" s="41"/>
      <c r="T54" s="41"/>
      <c r="U54" s="41"/>
      <c r="V54" s="42"/>
      <c r="W54" s="42"/>
      <c r="X54" s="42"/>
      <c r="Y54" s="42"/>
      <c r="Z54" s="42"/>
      <c r="AA54" s="43"/>
      <c r="AB54" s="43"/>
      <c r="AC54" s="43"/>
      <c r="AD54" s="43"/>
      <c r="AE54" s="43"/>
      <c r="AF54" s="44"/>
      <c r="AG54" s="44"/>
      <c r="AH54" s="44"/>
      <c r="AI54" s="44"/>
      <c r="AJ54" s="44"/>
      <c r="AK54" s="36"/>
      <c r="AL54" s="36"/>
    </row>
    <row r="55" spans="1:38" s="54" customFormat="1" ht="12.75">
      <c r="A55" s="53" t="s">
        <v>40</v>
      </c>
      <c r="B55" s="53"/>
      <c r="C55" s="37"/>
      <c r="D55" s="37"/>
      <c r="E55" s="37"/>
      <c r="F55" s="37"/>
      <c r="G55" s="20">
        <f>SUM(G42:G54)</f>
        <v>15</v>
      </c>
      <c r="H55" s="20">
        <f aca="true" t="shared" si="6" ref="H55:AL55">SUM(H42:H54)</f>
        <v>0</v>
      </c>
      <c r="I55" s="20">
        <f t="shared" si="6"/>
        <v>0</v>
      </c>
      <c r="J55" s="20">
        <f t="shared" si="6"/>
        <v>0</v>
      </c>
      <c r="K55" s="20">
        <f t="shared" si="6"/>
        <v>3</v>
      </c>
      <c r="L55" s="20">
        <f t="shared" si="6"/>
        <v>30</v>
      </c>
      <c r="M55" s="20">
        <f t="shared" si="6"/>
        <v>0</v>
      </c>
      <c r="N55" s="20">
        <f t="shared" si="6"/>
        <v>0</v>
      </c>
      <c r="O55" s="20">
        <f t="shared" si="6"/>
        <v>0</v>
      </c>
      <c r="P55" s="20">
        <f t="shared" si="6"/>
        <v>3</v>
      </c>
      <c r="Q55" s="20">
        <f t="shared" si="6"/>
        <v>30</v>
      </c>
      <c r="R55" s="20">
        <f t="shared" si="6"/>
        <v>70</v>
      </c>
      <c r="S55" s="20">
        <f t="shared" si="6"/>
        <v>0</v>
      </c>
      <c r="T55" s="20">
        <f t="shared" si="6"/>
        <v>0</v>
      </c>
      <c r="U55" s="20">
        <f t="shared" si="6"/>
        <v>10</v>
      </c>
      <c r="V55" s="20">
        <f t="shared" si="6"/>
        <v>0</v>
      </c>
      <c r="W55" s="20">
        <f t="shared" si="6"/>
        <v>90</v>
      </c>
      <c r="X55" s="20">
        <f t="shared" si="6"/>
        <v>0</v>
      </c>
      <c r="Y55" s="20">
        <f t="shared" si="6"/>
        <v>0</v>
      </c>
      <c r="Z55" s="20">
        <f t="shared" si="6"/>
        <v>9</v>
      </c>
      <c r="AA55" s="20">
        <f t="shared" si="6"/>
        <v>0</v>
      </c>
      <c r="AB55" s="20">
        <f t="shared" si="6"/>
        <v>30</v>
      </c>
      <c r="AC55" s="20">
        <f t="shared" si="6"/>
        <v>0</v>
      </c>
      <c r="AD55" s="20">
        <f t="shared" si="6"/>
        <v>0</v>
      </c>
      <c r="AE55" s="20">
        <f t="shared" si="6"/>
        <v>3</v>
      </c>
      <c r="AF55" s="20">
        <f t="shared" si="6"/>
        <v>0</v>
      </c>
      <c r="AG55" s="20">
        <f t="shared" si="6"/>
        <v>30</v>
      </c>
      <c r="AH55" s="20">
        <f t="shared" si="6"/>
        <v>0</v>
      </c>
      <c r="AI55" s="20">
        <f t="shared" si="6"/>
        <v>0</v>
      </c>
      <c r="AJ55" s="20">
        <f t="shared" si="6"/>
        <v>3</v>
      </c>
      <c r="AK55" s="20">
        <f t="shared" si="6"/>
        <v>295</v>
      </c>
      <c r="AL55" s="20">
        <f t="shared" si="6"/>
        <v>31</v>
      </c>
    </row>
    <row r="56" spans="1:38" ht="12.75">
      <c r="A56" s="55" t="s">
        <v>100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</row>
    <row r="57" spans="1:38" ht="12.75">
      <c r="A57" s="34" t="s">
        <v>101</v>
      </c>
      <c r="B57" s="35" t="s">
        <v>102</v>
      </c>
      <c r="C57" s="36"/>
      <c r="D57" s="37">
        <v>4</v>
      </c>
      <c r="E57" s="37"/>
      <c r="F57" s="36"/>
      <c r="G57" s="38"/>
      <c r="H57" s="38"/>
      <c r="I57" s="38"/>
      <c r="J57" s="38"/>
      <c r="K57" s="38"/>
      <c r="L57" s="40"/>
      <c r="M57" s="40"/>
      <c r="N57" s="40"/>
      <c r="O57" s="40"/>
      <c r="P57" s="40"/>
      <c r="Q57" s="41"/>
      <c r="R57" s="41"/>
      <c r="S57" s="41"/>
      <c r="T57" s="41"/>
      <c r="U57" s="41"/>
      <c r="V57" s="42">
        <v>30</v>
      </c>
      <c r="W57" s="42"/>
      <c r="X57" s="42"/>
      <c r="Y57" s="42"/>
      <c r="Z57" s="42">
        <v>3</v>
      </c>
      <c r="AA57" s="43"/>
      <c r="AB57" s="43"/>
      <c r="AC57" s="43"/>
      <c r="AD57" s="43"/>
      <c r="AE57" s="43"/>
      <c r="AF57" s="44"/>
      <c r="AG57" s="44"/>
      <c r="AH57" s="44"/>
      <c r="AI57" s="44"/>
      <c r="AJ57" s="44"/>
      <c r="AK57" s="36">
        <f>G57+H57+I57+J57+L57+M57+O57+N57+Q57+R57+S57+T57+V57+W57+X57+Y57+AA57+AB57+AC57+AD57+AF57+AG57+AH57+AI57</f>
        <v>30</v>
      </c>
      <c r="AL57" s="36">
        <f>K57+P57+U57+Z57+AE57+AJ57</f>
        <v>3</v>
      </c>
    </row>
    <row r="58" spans="1:38" ht="44.25" customHeight="1">
      <c r="A58" s="34" t="s">
        <v>103</v>
      </c>
      <c r="B58" s="65" t="s">
        <v>104</v>
      </c>
      <c r="C58" s="36"/>
      <c r="D58" s="37"/>
      <c r="E58" s="37" t="s">
        <v>105</v>
      </c>
      <c r="F58" s="36"/>
      <c r="G58" s="38"/>
      <c r="H58" s="38"/>
      <c r="I58" s="38"/>
      <c r="J58" s="38"/>
      <c r="K58" s="38"/>
      <c r="L58" s="40"/>
      <c r="M58" s="40"/>
      <c r="N58" s="40"/>
      <c r="O58" s="40"/>
      <c r="P58" s="40"/>
      <c r="Q58" s="41"/>
      <c r="R58" s="41"/>
      <c r="S58" s="41"/>
      <c r="T58" s="41"/>
      <c r="U58" s="41"/>
      <c r="V58" s="42"/>
      <c r="W58" s="42"/>
      <c r="X58" s="42"/>
      <c r="Y58" s="42"/>
      <c r="Z58" s="42"/>
      <c r="AA58" s="43"/>
      <c r="AB58" s="43"/>
      <c r="AC58" s="43">
        <v>30</v>
      </c>
      <c r="AD58" s="43"/>
      <c r="AE58" s="43">
        <v>2</v>
      </c>
      <c r="AF58" s="44"/>
      <c r="AG58" s="44"/>
      <c r="AH58" s="44">
        <v>30</v>
      </c>
      <c r="AI58" s="44"/>
      <c r="AJ58" s="44">
        <v>2</v>
      </c>
      <c r="AK58" s="36">
        <f>G58+H58+I58+J58+L58+M58+O58+N58+Q58+R58+S58+T58+V58+W58+X58+Y58+AA58+AB58+AC58+AD58+AF58+AG58+AH58+AI58</f>
        <v>60</v>
      </c>
      <c r="AL58" s="36">
        <f>K58+P58+U58+Z58+AE58+AJ58</f>
        <v>4</v>
      </c>
    </row>
    <row r="59" spans="1:38" ht="12.75">
      <c r="A59" s="34"/>
      <c r="B59" s="65" t="s">
        <v>106</v>
      </c>
      <c r="C59" s="36"/>
      <c r="D59" s="37"/>
      <c r="E59" s="37"/>
      <c r="F59" s="36"/>
      <c r="G59" s="38"/>
      <c r="H59" s="38"/>
      <c r="I59" s="38"/>
      <c r="J59" s="38"/>
      <c r="K59" s="38"/>
      <c r="L59" s="40"/>
      <c r="M59" s="40"/>
      <c r="N59" s="40"/>
      <c r="O59" s="40"/>
      <c r="P59" s="40"/>
      <c r="Q59" s="41"/>
      <c r="R59" s="41"/>
      <c r="S59" s="41"/>
      <c r="T59" s="41"/>
      <c r="U59" s="41"/>
      <c r="V59" s="42"/>
      <c r="W59" s="42"/>
      <c r="X59" s="42"/>
      <c r="Y59" s="42"/>
      <c r="Z59" s="42"/>
      <c r="AA59" s="43"/>
      <c r="AB59" s="43"/>
      <c r="AC59" s="43"/>
      <c r="AD59" s="43"/>
      <c r="AE59" s="43"/>
      <c r="AF59" s="44"/>
      <c r="AG59" s="44"/>
      <c r="AH59" s="44"/>
      <c r="AI59" s="44"/>
      <c r="AJ59" s="44"/>
      <c r="AK59" s="36"/>
      <c r="AL59" s="36"/>
    </row>
    <row r="60" spans="1:38" ht="47.25" customHeight="1">
      <c r="A60" s="34" t="s">
        <v>107</v>
      </c>
      <c r="B60" s="65" t="s">
        <v>108</v>
      </c>
      <c r="C60" s="36"/>
      <c r="D60" s="37"/>
      <c r="E60" s="37" t="s">
        <v>105</v>
      </c>
      <c r="F60" s="36"/>
      <c r="G60" s="38"/>
      <c r="H60" s="38"/>
      <c r="I60" s="38"/>
      <c r="J60" s="38"/>
      <c r="K60" s="38"/>
      <c r="L60" s="40"/>
      <c r="M60" s="40"/>
      <c r="N60" s="40"/>
      <c r="O60" s="40"/>
      <c r="P60" s="40"/>
      <c r="Q60" s="41"/>
      <c r="R60" s="41"/>
      <c r="S60" s="41"/>
      <c r="T60" s="41"/>
      <c r="U60" s="41"/>
      <c r="V60" s="42"/>
      <c r="W60" s="42"/>
      <c r="X60" s="42"/>
      <c r="Y60" s="42"/>
      <c r="Z60" s="42"/>
      <c r="AA60" s="43"/>
      <c r="AB60" s="43"/>
      <c r="AC60" s="43">
        <v>30</v>
      </c>
      <c r="AD60" s="43"/>
      <c r="AE60" s="43">
        <v>2</v>
      </c>
      <c r="AF60" s="44"/>
      <c r="AG60" s="44"/>
      <c r="AH60" s="44">
        <v>30</v>
      </c>
      <c r="AI60" s="44"/>
      <c r="AJ60" s="44">
        <v>2</v>
      </c>
      <c r="AK60" s="36">
        <f>G60+H60+I60+J60+L60+M60+O60+N60+Q60+R60+S60+T60+V60+W60+X60+Y60+AA60+AB60+AC60+AD60+AF60+AG60+AH60+AI60</f>
        <v>60</v>
      </c>
      <c r="AL60" s="36">
        <f>K60+P60+U60+Z60+AE60+AJ60</f>
        <v>4</v>
      </c>
    </row>
    <row r="61" spans="1:38" ht="12.75">
      <c r="A61" s="34"/>
      <c r="B61" s="65" t="s">
        <v>109</v>
      </c>
      <c r="C61" s="36"/>
      <c r="D61" s="37"/>
      <c r="E61" s="37"/>
      <c r="F61" s="36"/>
      <c r="G61" s="38"/>
      <c r="H61" s="38"/>
      <c r="I61" s="38"/>
      <c r="J61" s="38"/>
      <c r="K61" s="38"/>
      <c r="L61" s="40"/>
      <c r="M61" s="40"/>
      <c r="N61" s="40"/>
      <c r="O61" s="40"/>
      <c r="P61" s="40"/>
      <c r="Q61" s="41"/>
      <c r="R61" s="41"/>
      <c r="S61" s="41"/>
      <c r="T61" s="41"/>
      <c r="U61" s="41"/>
      <c r="V61" s="42"/>
      <c r="W61" s="42"/>
      <c r="X61" s="42"/>
      <c r="Y61" s="42"/>
      <c r="Z61" s="42"/>
      <c r="AA61" s="43"/>
      <c r="AB61" s="43"/>
      <c r="AC61" s="43"/>
      <c r="AD61" s="43"/>
      <c r="AE61" s="43"/>
      <c r="AF61" s="44"/>
      <c r="AG61" s="44"/>
      <c r="AH61" s="44"/>
      <c r="AI61" s="44"/>
      <c r="AJ61" s="44"/>
      <c r="AK61" s="36"/>
      <c r="AL61" s="36"/>
    </row>
    <row r="62" spans="1:38" ht="12.75">
      <c r="A62" s="34" t="s">
        <v>110</v>
      </c>
      <c r="B62" s="48" t="s">
        <v>111</v>
      </c>
      <c r="C62" s="36"/>
      <c r="D62" s="37"/>
      <c r="E62" s="37">
        <v>6</v>
      </c>
      <c r="F62" s="36"/>
      <c r="G62" s="38"/>
      <c r="H62" s="38"/>
      <c r="I62" s="38"/>
      <c r="J62" s="38"/>
      <c r="K62" s="38"/>
      <c r="L62" s="40"/>
      <c r="M62" s="40"/>
      <c r="N62" s="40"/>
      <c r="O62" s="40"/>
      <c r="P62" s="40"/>
      <c r="Q62" s="41"/>
      <c r="R62" s="41"/>
      <c r="S62" s="41"/>
      <c r="T62" s="41"/>
      <c r="U62" s="41"/>
      <c r="V62" s="42"/>
      <c r="W62" s="42"/>
      <c r="X62" s="42"/>
      <c r="Y62" s="42"/>
      <c r="Z62" s="42"/>
      <c r="AA62" s="43"/>
      <c r="AB62" s="43"/>
      <c r="AC62" s="43"/>
      <c r="AD62" s="43"/>
      <c r="AE62" s="43"/>
      <c r="AF62" s="44">
        <v>30</v>
      </c>
      <c r="AG62" s="44"/>
      <c r="AH62" s="44"/>
      <c r="AI62" s="44"/>
      <c r="AJ62" s="44">
        <v>2</v>
      </c>
      <c r="AK62" s="36">
        <f>G62+H62+I62+J62+L62+M62+O62+N62+Q62+R62+S62+T62+V62+W62+X62+Y62+AA62+AB62+AC62+AD62+AF62+AG62+AH62+AI62</f>
        <v>30</v>
      </c>
      <c r="AL62" s="36">
        <f>K62+P62+U62+Z62+AE62+AJ62</f>
        <v>2</v>
      </c>
    </row>
    <row r="63" spans="1:38" ht="21" customHeight="1">
      <c r="A63" s="34"/>
      <c r="B63" s="48" t="s">
        <v>112</v>
      </c>
      <c r="C63" s="36"/>
      <c r="D63" s="37"/>
      <c r="E63" s="37"/>
      <c r="F63" s="36"/>
      <c r="G63" s="38"/>
      <c r="H63" s="38"/>
      <c r="I63" s="38"/>
      <c r="J63" s="38"/>
      <c r="K63" s="38"/>
      <c r="L63" s="40"/>
      <c r="M63" s="40"/>
      <c r="N63" s="40"/>
      <c r="O63" s="40"/>
      <c r="P63" s="40"/>
      <c r="Q63" s="41"/>
      <c r="R63" s="41"/>
      <c r="S63" s="41"/>
      <c r="T63" s="41"/>
      <c r="U63" s="41"/>
      <c r="V63" s="42"/>
      <c r="W63" s="42"/>
      <c r="X63" s="42"/>
      <c r="Y63" s="42"/>
      <c r="Z63" s="42"/>
      <c r="AA63" s="43"/>
      <c r="AB63" s="43"/>
      <c r="AC63" s="43"/>
      <c r="AD63" s="43"/>
      <c r="AE63" s="43"/>
      <c r="AF63" s="44"/>
      <c r="AG63" s="44"/>
      <c r="AH63" s="44"/>
      <c r="AI63" s="44"/>
      <c r="AJ63" s="44"/>
      <c r="AK63" s="36"/>
      <c r="AL63" s="36"/>
    </row>
    <row r="64" spans="1:38" ht="12.75">
      <c r="A64" s="34" t="s">
        <v>113</v>
      </c>
      <c r="B64" s="48" t="s">
        <v>114</v>
      </c>
      <c r="C64" s="36"/>
      <c r="D64" s="36"/>
      <c r="E64" s="36"/>
      <c r="F64" s="36" t="s">
        <v>105</v>
      </c>
      <c r="G64" s="38"/>
      <c r="H64" s="38"/>
      <c r="I64" s="38"/>
      <c r="J64" s="38"/>
      <c r="K64" s="38"/>
      <c r="L64" s="40"/>
      <c r="M64" s="40"/>
      <c r="N64" s="40"/>
      <c r="O64" s="40"/>
      <c r="P64" s="40"/>
      <c r="Q64" s="41"/>
      <c r="R64" s="41"/>
      <c r="S64" s="41"/>
      <c r="T64" s="41"/>
      <c r="U64" s="41"/>
      <c r="V64" s="42"/>
      <c r="W64" s="42"/>
      <c r="X64" s="42"/>
      <c r="Y64" s="42"/>
      <c r="Z64" s="42"/>
      <c r="AA64" s="43"/>
      <c r="AB64" s="43"/>
      <c r="AC64" s="43"/>
      <c r="AD64" s="43">
        <v>30</v>
      </c>
      <c r="AE64" s="43">
        <v>5</v>
      </c>
      <c r="AF64" s="44"/>
      <c r="AG64" s="44"/>
      <c r="AH64" s="44"/>
      <c r="AI64" s="44">
        <v>30</v>
      </c>
      <c r="AJ64" s="44">
        <v>5</v>
      </c>
      <c r="AK64" s="36">
        <v>60</v>
      </c>
      <c r="AL64" s="36">
        <f>K64+P64+U64+Z64+AE64+AJ64</f>
        <v>10</v>
      </c>
    </row>
    <row r="65" spans="1:38" s="54" customFormat="1" ht="12.75">
      <c r="A65" s="53" t="s">
        <v>40</v>
      </c>
      <c r="B65" s="53"/>
      <c r="C65" s="37"/>
      <c r="D65" s="37"/>
      <c r="E65" s="37"/>
      <c r="F65" s="37"/>
      <c r="G65" s="20">
        <f aca="true" t="shared" si="7" ref="G65:AL65">SUM(G57:G64)</f>
        <v>0</v>
      </c>
      <c r="H65" s="20">
        <f t="shared" si="7"/>
        <v>0</v>
      </c>
      <c r="I65" s="20">
        <f t="shared" si="7"/>
        <v>0</v>
      </c>
      <c r="J65" s="20">
        <f t="shared" si="7"/>
        <v>0</v>
      </c>
      <c r="K65" s="20">
        <f t="shared" si="7"/>
        <v>0</v>
      </c>
      <c r="L65" s="20">
        <f t="shared" si="7"/>
        <v>0</v>
      </c>
      <c r="M65" s="20">
        <f t="shared" si="7"/>
        <v>0</v>
      </c>
      <c r="N65" s="20">
        <f t="shared" si="7"/>
        <v>0</v>
      </c>
      <c r="O65" s="20">
        <f t="shared" si="7"/>
        <v>0</v>
      </c>
      <c r="P65" s="20">
        <f t="shared" si="7"/>
        <v>0</v>
      </c>
      <c r="Q65" s="20">
        <f t="shared" si="7"/>
        <v>0</v>
      </c>
      <c r="R65" s="20">
        <f t="shared" si="7"/>
        <v>0</v>
      </c>
      <c r="S65" s="20">
        <f t="shared" si="7"/>
        <v>0</v>
      </c>
      <c r="T65" s="20">
        <f t="shared" si="7"/>
        <v>0</v>
      </c>
      <c r="U65" s="20">
        <f t="shared" si="7"/>
        <v>0</v>
      </c>
      <c r="V65" s="20">
        <f t="shared" si="7"/>
        <v>30</v>
      </c>
      <c r="W65" s="20">
        <f t="shared" si="7"/>
        <v>0</v>
      </c>
      <c r="X65" s="20">
        <f t="shared" si="7"/>
        <v>0</v>
      </c>
      <c r="Y65" s="20">
        <f t="shared" si="7"/>
        <v>0</v>
      </c>
      <c r="Z65" s="20">
        <f t="shared" si="7"/>
        <v>3</v>
      </c>
      <c r="AA65" s="20">
        <f t="shared" si="7"/>
        <v>0</v>
      </c>
      <c r="AB65" s="20">
        <f t="shared" si="7"/>
        <v>0</v>
      </c>
      <c r="AC65" s="20">
        <f t="shared" si="7"/>
        <v>60</v>
      </c>
      <c r="AD65" s="20">
        <f t="shared" si="7"/>
        <v>30</v>
      </c>
      <c r="AE65" s="20">
        <f t="shared" si="7"/>
        <v>9</v>
      </c>
      <c r="AF65" s="20">
        <f t="shared" si="7"/>
        <v>30</v>
      </c>
      <c r="AG65" s="20">
        <f t="shared" si="7"/>
        <v>0</v>
      </c>
      <c r="AH65" s="20">
        <f t="shared" si="7"/>
        <v>60</v>
      </c>
      <c r="AI65" s="20">
        <f t="shared" si="7"/>
        <v>30</v>
      </c>
      <c r="AJ65" s="20">
        <f t="shared" si="7"/>
        <v>11</v>
      </c>
      <c r="AK65" s="20">
        <f t="shared" si="7"/>
        <v>240</v>
      </c>
      <c r="AL65" s="20">
        <f t="shared" si="7"/>
        <v>23</v>
      </c>
    </row>
    <row r="66" spans="1:38" s="54" customFormat="1" ht="12.75" hidden="1">
      <c r="A66" s="66" t="s">
        <v>115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</row>
    <row r="67" spans="1:38" ht="12.75" hidden="1">
      <c r="A67" s="67" t="s">
        <v>30</v>
      </c>
      <c r="B67" s="35"/>
      <c r="C67" s="36"/>
      <c r="D67" s="37"/>
      <c r="E67" s="36"/>
      <c r="F67" s="36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3"/>
      <c r="AB67" s="43"/>
      <c r="AC67" s="43"/>
      <c r="AD67" s="43"/>
      <c r="AE67" s="43"/>
      <c r="AF67" s="44"/>
      <c r="AG67" s="44"/>
      <c r="AH67" s="44"/>
      <c r="AI67" s="44"/>
      <c r="AJ67" s="44"/>
      <c r="AK67" s="36">
        <f aca="true" t="shared" si="8" ref="AK67:AK72">G67+H67+I67+J67+L67+M67+O67+N67+Q67+R67+S67+T67+V67+W67+X67+Y67+AA67+AB67+AC67+AD67+AF67+AG67+AH67+AI67</f>
        <v>0</v>
      </c>
      <c r="AL67" s="36">
        <f aca="true" t="shared" si="9" ref="AL67:AL72">K67+P67+U67+Z67+AE67+AJ67</f>
        <v>0</v>
      </c>
    </row>
    <row r="68" spans="1:38" ht="12.75" hidden="1">
      <c r="A68" s="67" t="s">
        <v>32</v>
      </c>
      <c r="B68" s="35"/>
      <c r="C68" s="36"/>
      <c r="D68" s="37"/>
      <c r="E68" s="36"/>
      <c r="F68" s="36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3"/>
      <c r="AB68" s="43"/>
      <c r="AC68" s="43"/>
      <c r="AD68" s="43"/>
      <c r="AE68" s="43"/>
      <c r="AF68" s="44"/>
      <c r="AG68" s="44"/>
      <c r="AH68" s="44"/>
      <c r="AI68" s="44"/>
      <c r="AJ68" s="44"/>
      <c r="AK68" s="36">
        <f t="shared" si="8"/>
        <v>0</v>
      </c>
      <c r="AL68" s="36">
        <f t="shared" si="9"/>
        <v>0</v>
      </c>
    </row>
    <row r="69" spans="1:38" ht="16.5" customHeight="1" hidden="1">
      <c r="A69" s="67" t="s">
        <v>34</v>
      </c>
      <c r="B69" s="35"/>
      <c r="C69" s="36"/>
      <c r="D69" s="37"/>
      <c r="E69" s="36"/>
      <c r="F69" s="36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3"/>
      <c r="AB69" s="43"/>
      <c r="AC69" s="43"/>
      <c r="AD69" s="43"/>
      <c r="AE69" s="43"/>
      <c r="AF69" s="44"/>
      <c r="AG69" s="44"/>
      <c r="AH69" s="44"/>
      <c r="AI69" s="44"/>
      <c r="AJ69" s="44"/>
      <c r="AK69" s="36">
        <f t="shared" si="8"/>
        <v>0</v>
      </c>
      <c r="AL69" s="36">
        <f t="shared" si="9"/>
        <v>0</v>
      </c>
    </row>
    <row r="70" spans="1:38" ht="17.25" customHeight="1" hidden="1">
      <c r="A70" s="67" t="s">
        <v>36</v>
      </c>
      <c r="B70" s="35"/>
      <c r="C70" s="36"/>
      <c r="D70" s="37"/>
      <c r="E70" s="36"/>
      <c r="F70" s="36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3"/>
      <c r="AB70" s="43"/>
      <c r="AC70" s="43"/>
      <c r="AD70" s="43"/>
      <c r="AE70" s="43"/>
      <c r="AF70" s="44"/>
      <c r="AG70" s="44"/>
      <c r="AH70" s="44"/>
      <c r="AI70" s="44"/>
      <c r="AJ70" s="44"/>
      <c r="AK70" s="36">
        <f t="shared" si="8"/>
        <v>0</v>
      </c>
      <c r="AL70" s="36">
        <f t="shared" si="9"/>
        <v>0</v>
      </c>
    </row>
    <row r="71" spans="1:38" ht="17.25" customHeight="1" hidden="1">
      <c r="A71" s="67"/>
      <c r="B71" s="35"/>
      <c r="C71" s="36"/>
      <c r="D71" s="37"/>
      <c r="E71" s="36"/>
      <c r="F71" s="36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3"/>
      <c r="AB71" s="43"/>
      <c r="AC71" s="43"/>
      <c r="AD71" s="43"/>
      <c r="AE71" s="43"/>
      <c r="AF71" s="44"/>
      <c r="AG71" s="44"/>
      <c r="AH71" s="44"/>
      <c r="AI71" s="44"/>
      <c r="AJ71" s="44"/>
      <c r="AK71" s="36">
        <f t="shared" si="8"/>
        <v>0</v>
      </c>
      <c r="AL71" s="36">
        <f t="shared" si="9"/>
        <v>0</v>
      </c>
    </row>
    <row r="72" spans="1:38" ht="17.25" customHeight="1" hidden="1">
      <c r="A72" s="67"/>
      <c r="B72" s="35"/>
      <c r="C72" s="36"/>
      <c r="D72" s="37"/>
      <c r="E72" s="36"/>
      <c r="F72" s="36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3"/>
      <c r="AB72" s="43"/>
      <c r="AC72" s="43"/>
      <c r="AD72" s="43"/>
      <c r="AE72" s="43"/>
      <c r="AF72" s="44"/>
      <c r="AG72" s="44"/>
      <c r="AH72" s="44"/>
      <c r="AI72" s="44"/>
      <c r="AJ72" s="44"/>
      <c r="AK72" s="36">
        <f t="shared" si="8"/>
        <v>0</v>
      </c>
      <c r="AL72" s="36">
        <f t="shared" si="9"/>
        <v>0</v>
      </c>
    </row>
    <row r="73" spans="1:38" ht="12.75" hidden="1">
      <c r="A73" s="53" t="s">
        <v>40</v>
      </c>
      <c r="B73" s="53"/>
      <c r="C73" s="37"/>
      <c r="D73" s="37"/>
      <c r="E73" s="37"/>
      <c r="F73" s="37"/>
      <c r="G73" s="20">
        <f>SUM(G67:G72)</f>
        <v>0</v>
      </c>
      <c r="H73" s="20">
        <f aca="true" t="shared" si="10" ref="H73:AL73">SUM(H67:H72)</f>
        <v>0</v>
      </c>
      <c r="I73" s="20">
        <f t="shared" si="10"/>
        <v>0</v>
      </c>
      <c r="J73" s="20">
        <f t="shared" si="10"/>
        <v>0</v>
      </c>
      <c r="K73" s="20">
        <f t="shared" si="10"/>
        <v>0</v>
      </c>
      <c r="L73" s="20">
        <f t="shared" si="10"/>
        <v>0</v>
      </c>
      <c r="M73" s="20">
        <f t="shared" si="10"/>
        <v>0</v>
      </c>
      <c r="N73" s="20">
        <f t="shared" si="10"/>
        <v>0</v>
      </c>
      <c r="O73" s="20">
        <f t="shared" si="10"/>
        <v>0</v>
      </c>
      <c r="P73" s="20">
        <f t="shared" si="10"/>
        <v>0</v>
      </c>
      <c r="Q73" s="21">
        <f t="shared" si="10"/>
        <v>0</v>
      </c>
      <c r="R73" s="21">
        <f t="shared" si="10"/>
        <v>0</v>
      </c>
      <c r="S73" s="21">
        <f t="shared" si="10"/>
        <v>0</v>
      </c>
      <c r="T73" s="21">
        <f t="shared" si="10"/>
        <v>0</v>
      </c>
      <c r="U73" s="21">
        <f t="shared" si="10"/>
        <v>0</v>
      </c>
      <c r="V73" s="21">
        <f t="shared" si="10"/>
        <v>0</v>
      </c>
      <c r="W73" s="21">
        <f t="shared" si="10"/>
        <v>0</v>
      </c>
      <c r="X73" s="21">
        <f t="shared" si="10"/>
        <v>0</v>
      </c>
      <c r="Y73" s="21">
        <f t="shared" si="10"/>
        <v>0</v>
      </c>
      <c r="Z73" s="21">
        <f t="shared" si="10"/>
        <v>0</v>
      </c>
      <c r="AA73" s="25">
        <f t="shared" si="10"/>
        <v>0</v>
      </c>
      <c r="AB73" s="25">
        <f t="shared" si="10"/>
        <v>0</v>
      </c>
      <c r="AC73" s="25">
        <f t="shared" si="10"/>
        <v>0</v>
      </c>
      <c r="AD73" s="25">
        <f t="shared" si="10"/>
        <v>0</v>
      </c>
      <c r="AE73" s="25">
        <f t="shared" si="10"/>
        <v>0</v>
      </c>
      <c r="AF73" s="22">
        <f t="shared" si="10"/>
        <v>0</v>
      </c>
      <c r="AG73" s="22">
        <f t="shared" si="10"/>
        <v>0</v>
      </c>
      <c r="AH73" s="22">
        <f t="shared" si="10"/>
        <v>0</v>
      </c>
      <c r="AI73" s="22">
        <f t="shared" si="10"/>
        <v>0</v>
      </c>
      <c r="AJ73" s="22">
        <f t="shared" si="10"/>
        <v>0</v>
      </c>
      <c r="AK73" s="37">
        <f t="shared" si="10"/>
        <v>0</v>
      </c>
      <c r="AL73" s="37">
        <f t="shared" si="10"/>
        <v>0</v>
      </c>
    </row>
    <row r="74" spans="1:38" ht="12.75">
      <c r="A74" s="55" t="s">
        <v>116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</row>
    <row r="75" spans="1:38" ht="12.75">
      <c r="A75" s="34" t="s">
        <v>117</v>
      </c>
      <c r="B75" s="48" t="s">
        <v>118</v>
      </c>
      <c r="C75" s="36"/>
      <c r="D75" s="36"/>
      <c r="E75" s="37">
        <v>4</v>
      </c>
      <c r="F75" s="36"/>
      <c r="G75" s="38"/>
      <c r="H75" s="38"/>
      <c r="I75" s="38"/>
      <c r="J75" s="38"/>
      <c r="K75" s="38"/>
      <c r="L75" s="40"/>
      <c r="M75" s="40"/>
      <c r="N75" s="40"/>
      <c r="O75" s="40"/>
      <c r="P75" s="40"/>
      <c r="Q75" s="41"/>
      <c r="R75" s="41"/>
      <c r="S75" s="41"/>
      <c r="T75" s="41"/>
      <c r="U75" s="41"/>
      <c r="V75" s="42"/>
      <c r="W75" s="42">
        <v>30</v>
      </c>
      <c r="X75" s="42"/>
      <c r="Y75" s="42"/>
      <c r="Z75" s="42">
        <v>2</v>
      </c>
      <c r="AA75" s="43"/>
      <c r="AB75" s="43"/>
      <c r="AC75" s="43"/>
      <c r="AD75" s="43"/>
      <c r="AE75" s="43"/>
      <c r="AF75" s="44"/>
      <c r="AG75" s="44"/>
      <c r="AH75" s="44"/>
      <c r="AI75" s="44"/>
      <c r="AJ75" s="44"/>
      <c r="AK75" s="36">
        <f>G75+H75+I75+J75+L75+M75+O75+N75+Q75+R75+S75+T75+V75+W75+X75+Y75+AA75+AB75+AC75+AD75+AF75+AG75+AH75+AI75</f>
        <v>30</v>
      </c>
      <c r="AL75" s="36">
        <f>K75+P75+U75+Z75+AE75+AJ75</f>
        <v>2</v>
      </c>
    </row>
    <row r="76" spans="1:38" ht="12.75">
      <c r="A76" s="34"/>
      <c r="B76" s="48" t="s">
        <v>119</v>
      </c>
      <c r="C76" s="36"/>
      <c r="D76" s="36"/>
      <c r="E76" s="37"/>
      <c r="F76" s="36"/>
      <c r="G76" s="38"/>
      <c r="H76" s="38"/>
      <c r="I76" s="38"/>
      <c r="J76" s="38"/>
      <c r="K76" s="38"/>
      <c r="L76" s="40"/>
      <c r="M76" s="40"/>
      <c r="N76" s="40"/>
      <c r="O76" s="40"/>
      <c r="P76" s="40"/>
      <c r="Q76" s="41"/>
      <c r="R76" s="41"/>
      <c r="S76" s="41"/>
      <c r="T76" s="41"/>
      <c r="U76" s="41"/>
      <c r="V76" s="42"/>
      <c r="W76" s="42"/>
      <c r="X76" s="42"/>
      <c r="Y76" s="42"/>
      <c r="Z76" s="42"/>
      <c r="AA76" s="43"/>
      <c r="AB76" s="43"/>
      <c r="AC76" s="43"/>
      <c r="AD76" s="43"/>
      <c r="AE76" s="43"/>
      <c r="AF76" s="44"/>
      <c r="AG76" s="44"/>
      <c r="AH76" s="44"/>
      <c r="AI76" s="44"/>
      <c r="AJ76" s="44"/>
      <c r="AK76" s="36"/>
      <c r="AL76" s="36"/>
    </row>
    <row r="77" spans="1:38" ht="105" customHeight="1">
      <c r="A77" s="34" t="s">
        <v>120</v>
      </c>
      <c r="B77" s="68" t="s">
        <v>121</v>
      </c>
      <c r="C77" s="36"/>
      <c r="D77" s="36"/>
      <c r="E77" s="37" t="s">
        <v>105</v>
      </c>
      <c r="F77" s="36"/>
      <c r="G77" s="69"/>
      <c r="H77" s="69"/>
      <c r="I77" s="69"/>
      <c r="J77" s="69"/>
      <c r="K77" s="69"/>
      <c r="L77" s="70"/>
      <c r="M77" s="70"/>
      <c r="N77" s="70"/>
      <c r="O77" s="70"/>
      <c r="P77" s="70"/>
      <c r="Q77" s="71"/>
      <c r="R77" s="71"/>
      <c r="S77" s="71"/>
      <c r="T77" s="71"/>
      <c r="U77" s="71"/>
      <c r="V77" s="72"/>
      <c r="W77" s="72"/>
      <c r="X77" s="72"/>
      <c r="Y77" s="72"/>
      <c r="Z77" s="72"/>
      <c r="AA77" s="73"/>
      <c r="AB77" s="73"/>
      <c r="AC77" s="43">
        <v>30</v>
      </c>
      <c r="AD77" s="73"/>
      <c r="AE77" s="43">
        <v>2</v>
      </c>
      <c r="AF77" s="44"/>
      <c r="AG77" s="44"/>
      <c r="AH77" s="44">
        <v>20</v>
      </c>
      <c r="AI77" s="44"/>
      <c r="AJ77" s="44">
        <v>2</v>
      </c>
      <c r="AK77" s="36">
        <f>G77+H77+I77+J77+L77+M77+N77+O77+Q77+R77+S77+T77+V77+W77+X77+Y77+AA77+AB77+AC77+AD77+AF77+AG77+AH77+AI77</f>
        <v>50</v>
      </c>
      <c r="AL77" s="36">
        <f>K77+P77+U77+Z77+AE77+AJ77</f>
        <v>4</v>
      </c>
    </row>
    <row r="78" spans="1:38" ht="75.75" customHeight="1">
      <c r="A78" s="34"/>
      <c r="B78" s="68"/>
      <c r="C78" s="36"/>
      <c r="D78" s="36"/>
      <c r="E78" s="37"/>
      <c r="F78" s="36"/>
      <c r="G78" s="74"/>
      <c r="H78" s="74"/>
      <c r="I78" s="74"/>
      <c r="J78" s="74"/>
      <c r="K78" s="74"/>
      <c r="L78" s="75"/>
      <c r="M78" s="75"/>
      <c r="N78" s="75"/>
      <c r="O78" s="75"/>
      <c r="P78" s="75"/>
      <c r="Q78" s="76"/>
      <c r="R78" s="76"/>
      <c r="S78" s="76"/>
      <c r="T78" s="76"/>
      <c r="U78" s="76"/>
      <c r="V78" s="77"/>
      <c r="W78" s="77"/>
      <c r="X78" s="77"/>
      <c r="Y78" s="77"/>
      <c r="Z78" s="77"/>
      <c r="AA78" s="78"/>
      <c r="AB78" s="78"/>
      <c r="AC78" s="43"/>
      <c r="AD78" s="78"/>
      <c r="AE78" s="43"/>
      <c r="AF78" s="44"/>
      <c r="AG78" s="44"/>
      <c r="AH78" s="44"/>
      <c r="AI78" s="44"/>
      <c r="AJ78" s="44"/>
      <c r="AK78" s="36"/>
      <c r="AL78" s="36"/>
    </row>
    <row r="79" spans="1:38" ht="15" customHeight="1">
      <c r="A79" s="34" t="s">
        <v>122</v>
      </c>
      <c r="B79" s="68" t="s">
        <v>123</v>
      </c>
      <c r="C79" s="36"/>
      <c r="D79" s="36"/>
      <c r="E79" s="37" t="s">
        <v>105</v>
      </c>
      <c r="F79" s="36"/>
      <c r="G79" s="38"/>
      <c r="H79" s="69"/>
      <c r="I79" s="38"/>
      <c r="J79" s="38"/>
      <c r="K79" s="38"/>
      <c r="L79" s="40"/>
      <c r="M79" s="40"/>
      <c r="N79" s="40"/>
      <c r="O79" s="40"/>
      <c r="P79" s="40"/>
      <c r="Q79" s="41"/>
      <c r="R79" s="41"/>
      <c r="S79" s="41"/>
      <c r="T79" s="41"/>
      <c r="U79" s="41"/>
      <c r="V79" s="42"/>
      <c r="W79" s="42"/>
      <c r="X79" s="42"/>
      <c r="Y79" s="42"/>
      <c r="Z79" s="42"/>
      <c r="AA79" s="43"/>
      <c r="AB79" s="43"/>
      <c r="AC79" s="43">
        <v>30</v>
      </c>
      <c r="AD79" s="43"/>
      <c r="AE79" s="43">
        <v>2</v>
      </c>
      <c r="AF79" s="44"/>
      <c r="AG79" s="44"/>
      <c r="AH79" s="44">
        <v>20</v>
      </c>
      <c r="AI79" s="44"/>
      <c r="AJ79" s="44">
        <v>2</v>
      </c>
      <c r="AK79" s="36">
        <f>G79+H79+I79+J79+L79+M79+O79+N79+Q79+R79+S79+T79+V79+W79+X79+Y79+AA79+AB79+AC79+AD79+AF79+AG79+AH79+AI79</f>
        <v>50</v>
      </c>
      <c r="AL79" s="36">
        <f>K79+P79+U79+Z79+AE79+AJ79</f>
        <v>4</v>
      </c>
    </row>
    <row r="80" spans="1:38" ht="75" customHeight="1">
      <c r="A80" s="34"/>
      <c r="B80" s="68"/>
      <c r="C80" s="36"/>
      <c r="D80" s="36"/>
      <c r="E80" s="37"/>
      <c r="F80" s="36"/>
      <c r="G80" s="38"/>
      <c r="H80" s="74"/>
      <c r="I80" s="38"/>
      <c r="J80" s="38"/>
      <c r="K80" s="38"/>
      <c r="L80" s="40"/>
      <c r="M80" s="40"/>
      <c r="N80" s="40"/>
      <c r="O80" s="40"/>
      <c r="P80" s="40"/>
      <c r="Q80" s="41"/>
      <c r="R80" s="41"/>
      <c r="S80" s="41"/>
      <c r="T80" s="41"/>
      <c r="U80" s="41"/>
      <c r="V80" s="42"/>
      <c r="W80" s="42"/>
      <c r="X80" s="42"/>
      <c r="Y80" s="42"/>
      <c r="Z80" s="42"/>
      <c r="AA80" s="43"/>
      <c r="AB80" s="43"/>
      <c r="AC80" s="43"/>
      <c r="AD80" s="43"/>
      <c r="AE80" s="43"/>
      <c r="AF80" s="44"/>
      <c r="AG80" s="44"/>
      <c r="AH80" s="44"/>
      <c r="AI80" s="44"/>
      <c r="AJ80" s="44"/>
      <c r="AK80" s="36"/>
      <c r="AL80" s="36"/>
    </row>
    <row r="81" spans="1:38" ht="12.75">
      <c r="A81" s="34" t="s">
        <v>124</v>
      </c>
      <c r="B81" s="48" t="s">
        <v>125</v>
      </c>
      <c r="C81" s="36"/>
      <c r="D81" s="36"/>
      <c r="E81" s="46">
        <v>2</v>
      </c>
      <c r="F81" s="36"/>
      <c r="G81" s="38"/>
      <c r="H81" s="38"/>
      <c r="I81" s="38"/>
      <c r="J81" s="38"/>
      <c r="K81" s="38"/>
      <c r="L81" s="40">
        <v>30</v>
      </c>
      <c r="M81" s="40"/>
      <c r="N81" s="40"/>
      <c r="O81" s="40"/>
      <c r="P81" s="40">
        <v>2</v>
      </c>
      <c r="Q81" s="41"/>
      <c r="R81" s="41"/>
      <c r="S81" s="41"/>
      <c r="T81" s="41"/>
      <c r="U81" s="41"/>
      <c r="V81" s="42"/>
      <c r="W81" s="42"/>
      <c r="X81" s="42"/>
      <c r="Y81" s="42"/>
      <c r="Z81" s="42"/>
      <c r="AA81" s="43"/>
      <c r="AB81" s="43"/>
      <c r="AC81" s="43"/>
      <c r="AD81" s="43"/>
      <c r="AE81" s="43"/>
      <c r="AF81" s="44"/>
      <c r="AG81" s="44"/>
      <c r="AH81" s="44"/>
      <c r="AI81" s="44"/>
      <c r="AJ81" s="44"/>
      <c r="AK81" s="36">
        <f>G81+H81+I81+J81+L81+M81+N81+O81+Q81+R81+S81+T81+V81+W81+X81+Y81+AA81+AB81+AC81+AD81+AF81+AG81+AH81+AI81</f>
        <v>30</v>
      </c>
      <c r="AL81" s="36">
        <f>K81+P81+U81+Z81+AE81+AJ81</f>
        <v>2</v>
      </c>
    </row>
    <row r="82" spans="1:38" ht="12.75">
      <c r="A82" s="34" t="s">
        <v>126</v>
      </c>
      <c r="B82" s="48" t="s">
        <v>127</v>
      </c>
      <c r="C82" s="36"/>
      <c r="D82" s="36"/>
      <c r="E82" s="46">
        <v>1</v>
      </c>
      <c r="F82" s="36"/>
      <c r="G82" s="39">
        <v>30</v>
      </c>
      <c r="H82" s="38"/>
      <c r="I82" s="38"/>
      <c r="J82" s="38"/>
      <c r="K82" s="39">
        <v>2</v>
      </c>
      <c r="L82" s="40"/>
      <c r="M82" s="40"/>
      <c r="N82" s="40"/>
      <c r="O82" s="40"/>
      <c r="P82" s="40"/>
      <c r="Q82" s="41"/>
      <c r="R82" s="41"/>
      <c r="S82" s="41"/>
      <c r="T82" s="41"/>
      <c r="U82" s="41"/>
      <c r="V82" s="42"/>
      <c r="W82" s="42"/>
      <c r="X82" s="42"/>
      <c r="Y82" s="42"/>
      <c r="Z82" s="42"/>
      <c r="AA82" s="43"/>
      <c r="AB82" s="43"/>
      <c r="AC82" s="43"/>
      <c r="AD82" s="43"/>
      <c r="AE82" s="43"/>
      <c r="AF82" s="44"/>
      <c r="AG82" s="44"/>
      <c r="AH82" s="44"/>
      <c r="AI82" s="44"/>
      <c r="AJ82" s="44"/>
      <c r="AK82" s="36">
        <f>G81+H81+I81+J81+L81+M81+O81+N81+Q81+R81+S81+T81+V81+W81+X81+Y81+AA81+AB81+AC81+AD81+AF81+AG81+AH81+AI81</f>
        <v>30</v>
      </c>
      <c r="AL82" s="36">
        <f>K82+P82+U82+Z82+AE82+AJ82</f>
        <v>2</v>
      </c>
    </row>
    <row r="83" spans="1:38" ht="12.75">
      <c r="A83" s="34" t="s">
        <v>128</v>
      </c>
      <c r="B83" s="48" t="s">
        <v>129</v>
      </c>
      <c r="C83" s="36"/>
      <c r="D83" s="37"/>
      <c r="E83" s="37"/>
      <c r="F83" s="36"/>
      <c r="G83" s="38"/>
      <c r="H83" s="38"/>
      <c r="I83" s="38"/>
      <c r="J83" s="38"/>
      <c r="K83" s="38"/>
      <c r="L83" s="40"/>
      <c r="M83" s="40"/>
      <c r="N83" s="40"/>
      <c r="O83" s="40"/>
      <c r="P83" s="40"/>
      <c r="Q83" s="41"/>
      <c r="R83" s="41"/>
      <c r="S83" s="41"/>
      <c r="T83" s="41"/>
      <c r="U83" s="41"/>
      <c r="V83" s="42"/>
      <c r="W83" s="42"/>
      <c r="X83" s="42"/>
      <c r="Y83" s="42"/>
      <c r="Z83" s="42"/>
      <c r="AA83" s="43"/>
      <c r="AB83" s="43"/>
      <c r="AC83" s="43"/>
      <c r="AD83" s="43"/>
      <c r="AE83" s="43">
        <v>2</v>
      </c>
      <c r="AF83" s="44"/>
      <c r="AG83" s="44"/>
      <c r="AH83" s="44"/>
      <c r="AI83" s="44"/>
      <c r="AJ83" s="44"/>
      <c r="AK83" s="36"/>
      <c r="AL83" s="36">
        <f>K83+P83+U83+Z83+AE83+AJ83</f>
        <v>2</v>
      </c>
    </row>
    <row r="84" spans="1:38" ht="12.75">
      <c r="A84" s="53" t="s">
        <v>130</v>
      </c>
      <c r="B84" s="53"/>
      <c r="C84" s="37"/>
      <c r="D84" s="37"/>
      <c r="E84" s="37"/>
      <c r="F84" s="37"/>
      <c r="G84" s="20">
        <f>SUM(G75:G83)</f>
        <v>30</v>
      </c>
      <c r="H84" s="20">
        <f aca="true" t="shared" si="11" ref="H84:AL84">SUM(H75:H83)</f>
        <v>0</v>
      </c>
      <c r="I84" s="20">
        <f t="shared" si="11"/>
        <v>0</v>
      </c>
      <c r="J84" s="20">
        <f t="shared" si="11"/>
        <v>0</v>
      </c>
      <c r="K84" s="20">
        <f t="shared" si="11"/>
        <v>2</v>
      </c>
      <c r="L84" s="20">
        <f t="shared" si="11"/>
        <v>30</v>
      </c>
      <c r="M84" s="20">
        <f t="shared" si="11"/>
        <v>0</v>
      </c>
      <c r="N84" s="20">
        <f t="shared" si="11"/>
        <v>0</v>
      </c>
      <c r="O84" s="20">
        <f t="shared" si="11"/>
        <v>0</v>
      </c>
      <c r="P84" s="20">
        <f t="shared" si="11"/>
        <v>2</v>
      </c>
      <c r="Q84" s="20">
        <f t="shared" si="11"/>
        <v>0</v>
      </c>
      <c r="R84" s="20">
        <f t="shared" si="11"/>
        <v>0</v>
      </c>
      <c r="S84" s="20">
        <f t="shared" si="11"/>
        <v>0</v>
      </c>
      <c r="T84" s="20">
        <f t="shared" si="11"/>
        <v>0</v>
      </c>
      <c r="U84" s="20">
        <f t="shared" si="11"/>
        <v>0</v>
      </c>
      <c r="V84" s="20">
        <f t="shared" si="11"/>
        <v>0</v>
      </c>
      <c r="W84" s="20">
        <f t="shared" si="11"/>
        <v>30</v>
      </c>
      <c r="X84" s="20">
        <f t="shared" si="11"/>
        <v>0</v>
      </c>
      <c r="Y84" s="20">
        <f t="shared" si="11"/>
        <v>0</v>
      </c>
      <c r="Z84" s="20">
        <f t="shared" si="11"/>
        <v>2</v>
      </c>
      <c r="AA84" s="20">
        <f t="shared" si="11"/>
        <v>0</v>
      </c>
      <c r="AB84" s="20">
        <f t="shared" si="11"/>
        <v>0</v>
      </c>
      <c r="AC84" s="20">
        <f t="shared" si="11"/>
        <v>60</v>
      </c>
      <c r="AD84" s="20">
        <f t="shared" si="11"/>
        <v>0</v>
      </c>
      <c r="AE84" s="20">
        <f t="shared" si="11"/>
        <v>6</v>
      </c>
      <c r="AF84" s="20">
        <f t="shared" si="11"/>
        <v>0</v>
      </c>
      <c r="AG84" s="20">
        <f t="shared" si="11"/>
        <v>0</v>
      </c>
      <c r="AH84" s="20">
        <f t="shared" si="11"/>
        <v>40</v>
      </c>
      <c r="AI84" s="20">
        <f t="shared" si="11"/>
        <v>0</v>
      </c>
      <c r="AJ84" s="20">
        <f t="shared" si="11"/>
        <v>4</v>
      </c>
      <c r="AK84" s="20">
        <f t="shared" si="11"/>
        <v>190</v>
      </c>
      <c r="AL84" s="20">
        <f t="shared" si="11"/>
        <v>16</v>
      </c>
    </row>
    <row r="85" spans="1:38" ht="12.75">
      <c r="A85" s="53" t="s">
        <v>131</v>
      </c>
      <c r="B85" s="53"/>
      <c r="C85" s="37"/>
      <c r="D85" s="37"/>
      <c r="E85" s="37"/>
      <c r="F85" s="37"/>
      <c r="G85" s="20">
        <f aca="true" t="shared" si="12" ref="G85:AL85">G16+G23+G26+G40+G55+G65+G84</f>
        <v>75</v>
      </c>
      <c r="H85" s="20">
        <f t="shared" si="12"/>
        <v>0</v>
      </c>
      <c r="I85" s="20">
        <f t="shared" si="12"/>
        <v>320</v>
      </c>
      <c r="J85" s="20">
        <f t="shared" si="12"/>
        <v>0</v>
      </c>
      <c r="K85" s="20">
        <f t="shared" si="12"/>
        <v>30</v>
      </c>
      <c r="L85" s="20">
        <f t="shared" si="12"/>
        <v>130</v>
      </c>
      <c r="M85" s="20">
        <f t="shared" si="12"/>
        <v>0</v>
      </c>
      <c r="N85" s="20">
        <f t="shared" si="12"/>
        <v>300</v>
      </c>
      <c r="O85" s="20">
        <f t="shared" si="12"/>
        <v>0</v>
      </c>
      <c r="P85" s="20">
        <f t="shared" si="12"/>
        <v>30</v>
      </c>
      <c r="Q85" s="20">
        <f t="shared" si="12"/>
        <v>60</v>
      </c>
      <c r="R85" s="20">
        <f t="shared" si="12"/>
        <v>70</v>
      </c>
      <c r="S85" s="20">
        <f t="shared" si="12"/>
        <v>240</v>
      </c>
      <c r="T85" s="20">
        <f t="shared" si="12"/>
        <v>0</v>
      </c>
      <c r="U85" s="20">
        <f t="shared" si="12"/>
        <v>30</v>
      </c>
      <c r="V85" s="20">
        <f t="shared" si="12"/>
        <v>60</v>
      </c>
      <c r="W85" s="20">
        <f t="shared" si="12"/>
        <v>120</v>
      </c>
      <c r="X85" s="20">
        <f t="shared" si="12"/>
        <v>180</v>
      </c>
      <c r="Y85" s="20">
        <f t="shared" si="12"/>
        <v>0</v>
      </c>
      <c r="Z85" s="20">
        <f t="shared" si="12"/>
        <v>30</v>
      </c>
      <c r="AA85" s="20">
        <f t="shared" si="12"/>
        <v>40</v>
      </c>
      <c r="AB85" s="20">
        <f t="shared" si="12"/>
        <v>30</v>
      </c>
      <c r="AC85" s="20">
        <f t="shared" si="12"/>
        <v>270</v>
      </c>
      <c r="AD85" s="20">
        <f t="shared" si="12"/>
        <v>30</v>
      </c>
      <c r="AE85" s="20">
        <f t="shared" si="12"/>
        <v>30</v>
      </c>
      <c r="AF85" s="20">
        <f t="shared" si="12"/>
        <v>90</v>
      </c>
      <c r="AG85" s="20">
        <f t="shared" si="12"/>
        <v>30</v>
      </c>
      <c r="AH85" s="20">
        <f t="shared" si="12"/>
        <v>250</v>
      </c>
      <c r="AI85" s="20">
        <f t="shared" si="12"/>
        <v>30</v>
      </c>
      <c r="AJ85" s="20">
        <f t="shared" si="12"/>
        <v>30</v>
      </c>
      <c r="AK85" s="20">
        <f t="shared" si="12"/>
        <v>2295</v>
      </c>
      <c r="AL85" s="20">
        <f t="shared" si="12"/>
        <v>178</v>
      </c>
    </row>
    <row r="86" spans="1:38" ht="12.75">
      <c r="A86" s="79"/>
      <c r="B86" s="79"/>
      <c r="C86" s="80"/>
      <c r="D86" s="80"/>
      <c r="E86" s="80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</row>
    <row r="87" spans="1:38" ht="15" customHeight="1">
      <c r="A87" s="79"/>
      <c r="B87" s="82" t="s">
        <v>132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</row>
    <row r="88" spans="1:38" ht="15" customHeight="1">
      <c r="A88" s="79"/>
      <c r="B88" s="82" t="s">
        <v>133</v>
      </c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</row>
    <row r="89" spans="1:38" ht="15" customHeight="1">
      <c r="A89" s="79"/>
      <c r="B89" s="82" t="s">
        <v>134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</row>
    <row r="90" spans="1:38" ht="15" customHeight="1">
      <c r="A90" s="79"/>
      <c r="B90" s="82" t="s">
        <v>135</v>
      </c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13"/>
      <c r="AK90" s="13"/>
      <c r="AL90" s="13"/>
    </row>
    <row r="91" spans="1:38" ht="12.75">
      <c r="A91" s="79"/>
      <c r="B91" s="83" t="s">
        <v>136</v>
      </c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</row>
    <row r="92" spans="1:38" ht="12.75">
      <c r="A92" s="79"/>
      <c r="B92" s="12" t="s">
        <v>137</v>
      </c>
      <c r="C92" s="13"/>
      <c r="D92" s="14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84"/>
      <c r="AK92" s="84"/>
      <c r="AL92" s="84"/>
    </row>
    <row r="93" spans="1:38" ht="15" customHeight="1">
      <c r="A93" s="79"/>
      <c r="B93" s="82" t="s">
        <v>138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4"/>
      <c r="AK93" s="84"/>
      <c r="AL93" s="84"/>
    </row>
    <row r="94" spans="1:38" ht="12.75">
      <c r="A94" s="79"/>
      <c r="B94" s="79"/>
      <c r="C94" s="80"/>
      <c r="D94" s="80"/>
      <c r="E94" s="80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</row>
    <row r="95" spans="1:38" ht="12.75">
      <c r="A95" s="85"/>
      <c r="B95" s="86"/>
      <c r="C95" s="13"/>
      <c r="D95" s="14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</row>
    <row r="96" spans="1:38" ht="15" customHeight="1">
      <c r="A96" s="85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8"/>
      <c r="P96" s="88"/>
      <c r="Q96" s="88"/>
      <c r="R96" s="88"/>
      <c r="S96" s="89"/>
      <c r="T96" s="89"/>
      <c r="U96" s="13"/>
      <c r="V96" s="13"/>
      <c r="W96" s="13"/>
      <c r="X96" s="13"/>
      <c r="Y96" s="13"/>
      <c r="Z96" s="13"/>
      <c r="AA96" s="13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</row>
    <row r="97" spans="1:38" ht="26.25" customHeight="1">
      <c r="A97" s="90"/>
      <c r="B97" s="91"/>
      <c r="C97" s="91"/>
      <c r="D97" s="91"/>
      <c r="E97" s="91"/>
      <c r="F97" s="91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3"/>
      <c r="U97" s="94"/>
      <c r="V97" s="94"/>
      <c r="W97" s="95"/>
      <c r="X97" s="95"/>
      <c r="Y97" s="95"/>
      <c r="Z97" s="95"/>
      <c r="AA97" s="95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</row>
    <row r="98" spans="1:38" ht="26.25" customHeight="1">
      <c r="A98" s="90"/>
      <c r="D98" s="96"/>
      <c r="E98" s="96"/>
      <c r="F98" s="96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2"/>
      <c r="T98" s="93"/>
      <c r="U98" s="94"/>
      <c r="V98" s="94"/>
      <c r="W98" s="95"/>
      <c r="X98" s="95"/>
      <c r="Y98" s="95"/>
      <c r="Z98" s="95"/>
      <c r="AA98" s="95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</row>
    <row r="99" spans="1:38" ht="33.75" customHeight="1">
      <c r="A99" s="90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3"/>
      <c r="U99" s="94"/>
      <c r="V99" s="94"/>
      <c r="W99" s="95"/>
      <c r="X99" s="95"/>
      <c r="Y99" s="95"/>
      <c r="Z99" s="95"/>
      <c r="AA99" s="95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</row>
    <row r="100" spans="1:38" ht="15.75" customHeight="1">
      <c r="A100" s="90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3"/>
      <c r="U100" s="94"/>
      <c r="V100" s="94"/>
      <c r="W100" s="95"/>
      <c r="X100" s="95"/>
      <c r="Y100" s="95"/>
      <c r="Z100" s="95"/>
      <c r="AA100" s="95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</row>
    <row r="101" spans="1:38" ht="15" customHeight="1">
      <c r="A101" s="90"/>
      <c r="B101" s="92"/>
      <c r="C101" s="97"/>
      <c r="D101" s="98"/>
      <c r="E101" s="97"/>
      <c r="F101" s="97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5"/>
      <c r="V101" s="95"/>
      <c r="W101" s="95"/>
      <c r="X101" s="95"/>
      <c r="Y101" s="95"/>
      <c r="Z101" s="95"/>
      <c r="AA101" s="95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</row>
    <row r="102" spans="7:38" ht="15" customHeight="1">
      <c r="G102" s="99"/>
      <c r="H102" s="99"/>
      <c r="I102" s="99"/>
      <c r="J102" s="99"/>
      <c r="K102" s="99"/>
      <c r="L102" s="99"/>
      <c r="M102" s="99"/>
      <c r="N102" s="99"/>
      <c r="O102" s="100"/>
      <c r="P102" s="100"/>
      <c r="Q102" s="99"/>
      <c r="R102" s="99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</row>
  </sheetData>
  <sheetProtection selectLockedCells="1" selectUnlockedCells="1"/>
  <mergeCells count="440">
    <mergeCell ref="A1:AL1"/>
    <mergeCell ref="B2:AL2"/>
    <mergeCell ref="B3:N3"/>
    <mergeCell ref="AA3:AL3"/>
    <mergeCell ref="B4:N4"/>
    <mergeCell ref="P4:AA4"/>
    <mergeCell ref="A6:F6"/>
    <mergeCell ref="G6:AL6"/>
    <mergeCell ref="A7:A9"/>
    <mergeCell ref="B7:B9"/>
    <mergeCell ref="C7:C9"/>
    <mergeCell ref="D7:F8"/>
    <mergeCell ref="G7:P7"/>
    <mergeCell ref="Q7:Z7"/>
    <mergeCell ref="AA7:AJ7"/>
    <mergeCell ref="AK7:AK9"/>
    <mergeCell ref="AL7:AL9"/>
    <mergeCell ref="G8:K8"/>
    <mergeCell ref="L8:P8"/>
    <mergeCell ref="Q8:U8"/>
    <mergeCell ref="V8:Z8"/>
    <mergeCell ref="AA8:AE8"/>
    <mergeCell ref="AF8:AJ8"/>
    <mergeCell ref="A10:AL10"/>
    <mergeCell ref="A16:B16"/>
    <mergeCell ref="A17:AL17"/>
    <mergeCell ref="A18:AL18"/>
    <mergeCell ref="A23:B23"/>
    <mergeCell ref="A24:AL24"/>
    <mergeCell ref="A26:B26"/>
    <mergeCell ref="A28:AL28"/>
    <mergeCell ref="A29:AL29"/>
    <mergeCell ref="A32:A33"/>
    <mergeCell ref="B32:B33"/>
    <mergeCell ref="AK32:AK33"/>
    <mergeCell ref="AL32:AL33"/>
    <mergeCell ref="A34:A35"/>
    <mergeCell ref="B34:B35"/>
    <mergeCell ref="AK34:AK35"/>
    <mergeCell ref="AL34:AL35"/>
    <mergeCell ref="A40:B40"/>
    <mergeCell ref="A41:AL41"/>
    <mergeCell ref="A44:A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AF44:AF45"/>
    <mergeCell ref="AG44:AG45"/>
    <mergeCell ref="AH44:AH45"/>
    <mergeCell ref="AI44:AI45"/>
    <mergeCell ref="AJ44:AJ45"/>
    <mergeCell ref="AK44:AK45"/>
    <mergeCell ref="AL44:AL45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48:A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L48:AL49"/>
    <mergeCell ref="A51:A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J53:AJ54"/>
    <mergeCell ref="AK53:AK54"/>
    <mergeCell ref="AL53:AL54"/>
    <mergeCell ref="A55:B55"/>
    <mergeCell ref="A56:AL56"/>
    <mergeCell ref="A58:A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AE58:AE59"/>
    <mergeCell ref="AF58:AF59"/>
    <mergeCell ref="AG58:AG59"/>
    <mergeCell ref="AH58:AH59"/>
    <mergeCell ref="AI58:AI59"/>
    <mergeCell ref="AJ58:AJ59"/>
    <mergeCell ref="AK58:AK59"/>
    <mergeCell ref="AL58:AL59"/>
    <mergeCell ref="A60:A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Y60:Y61"/>
    <mergeCell ref="Z60:Z61"/>
    <mergeCell ref="AA60:AA61"/>
    <mergeCell ref="AB60:AB61"/>
    <mergeCell ref="AC60:AC61"/>
    <mergeCell ref="AD60:AD61"/>
    <mergeCell ref="AE60:AE61"/>
    <mergeCell ref="AF60:AF61"/>
    <mergeCell ref="AG60:AG61"/>
    <mergeCell ref="AH60:AH61"/>
    <mergeCell ref="AI60:AI61"/>
    <mergeCell ref="AJ60:AJ61"/>
    <mergeCell ref="AK60:AK61"/>
    <mergeCell ref="AL60:AL61"/>
    <mergeCell ref="A62:A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65:B65"/>
    <mergeCell ref="A66:AL66"/>
    <mergeCell ref="A73:B73"/>
    <mergeCell ref="A74:AL74"/>
    <mergeCell ref="A75:A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Y75:Y76"/>
    <mergeCell ref="Z75:Z76"/>
    <mergeCell ref="AA75:AA76"/>
    <mergeCell ref="AB75:AB76"/>
    <mergeCell ref="AC75:AC76"/>
    <mergeCell ref="AD75:AD76"/>
    <mergeCell ref="AE75:AE76"/>
    <mergeCell ref="AF75:AF76"/>
    <mergeCell ref="AG75:AG76"/>
    <mergeCell ref="AH75:AH76"/>
    <mergeCell ref="AI75:AI76"/>
    <mergeCell ref="AJ75:AJ76"/>
    <mergeCell ref="AK75:AK76"/>
    <mergeCell ref="AL75:AL76"/>
    <mergeCell ref="A77:A78"/>
    <mergeCell ref="B77:B78"/>
    <mergeCell ref="C77:C78"/>
    <mergeCell ref="D77:D78"/>
    <mergeCell ref="E77:E78"/>
    <mergeCell ref="F77:F78"/>
    <mergeCell ref="AC77:AC78"/>
    <mergeCell ref="AE77:AE78"/>
    <mergeCell ref="AF77:AF78"/>
    <mergeCell ref="AG77:AG78"/>
    <mergeCell ref="AH77:AH78"/>
    <mergeCell ref="AI77:AI78"/>
    <mergeCell ref="AJ77:AJ78"/>
    <mergeCell ref="AK77:AK78"/>
    <mergeCell ref="AL77:AL78"/>
    <mergeCell ref="A79:A80"/>
    <mergeCell ref="B79:B80"/>
    <mergeCell ref="C79:C80"/>
    <mergeCell ref="D79:D80"/>
    <mergeCell ref="E79:E80"/>
    <mergeCell ref="F79:F80"/>
    <mergeCell ref="G79:G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Y79:Y80"/>
    <mergeCell ref="Z79:Z80"/>
    <mergeCell ref="AA79:AA80"/>
    <mergeCell ref="AB79:AB80"/>
    <mergeCell ref="AC79:AC80"/>
    <mergeCell ref="AD79:AD80"/>
    <mergeCell ref="AE79:AE80"/>
    <mergeCell ref="AF79:AF80"/>
    <mergeCell ref="AG79:AG80"/>
    <mergeCell ref="AH79:AH80"/>
    <mergeCell ref="AI79:AI80"/>
    <mergeCell ref="AJ79:AJ80"/>
    <mergeCell ref="AK79:AK80"/>
    <mergeCell ref="AL79:AL80"/>
    <mergeCell ref="A84:B84"/>
    <mergeCell ref="A85:B85"/>
    <mergeCell ref="B87:V87"/>
    <mergeCell ref="B88:AL88"/>
    <mergeCell ref="B89:AL89"/>
    <mergeCell ref="B90:AI90"/>
    <mergeCell ref="B93:AI93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  <rowBreaks count="2" manualBreakCount="2">
    <brk id="38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Sylwia </cp:lastModifiedBy>
  <cp:lastPrinted>2015-11-16T12:41:03Z</cp:lastPrinted>
  <dcterms:created xsi:type="dcterms:W3CDTF">2010-12-06T08:38:47Z</dcterms:created>
  <dcterms:modified xsi:type="dcterms:W3CDTF">2015-11-16T12:41:20Z</dcterms:modified>
  <cp:category/>
  <cp:version/>
  <cp:contentType/>
  <cp:contentStatus/>
  <cp:revision>2</cp:revision>
</cp:coreProperties>
</file>