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ram studiów - siatki" sheetId="1" r:id="rId1"/>
  </sheets>
  <definedNames>
    <definedName name="Excel_BuiltIn_Print_Area1">'Program studiów - siatki'!$A$2:$AW$59</definedName>
    <definedName name="_xlnm.Print_Area" localSheetId="0">'Program studiów - siatki'!$A$2:$AV$55</definedName>
  </definedNames>
  <calcPr fullCalcOnLoad="1"/>
</workbook>
</file>

<file path=xl/sharedStrings.xml><?xml version="1.0" encoding="utf-8"?>
<sst xmlns="http://schemas.openxmlformats.org/spreadsheetml/2006/main" count="120" uniqueCount="76">
  <si>
    <t>PLAN  STUDIÓW STACJONARNYCH PIERWSZEGO STOPNIA OD R. AK. 2015/16</t>
  </si>
  <si>
    <t>WYDZIAŁ FILOLOGICZNY</t>
  </si>
  <si>
    <t xml:space="preserve">KIERUNEK: SKANDYNAWISTYKA, specjalność: Język, kultura, gospodarka  Finlandii </t>
  </si>
  <si>
    <t>PROFIL PRAKTYCZNY</t>
  </si>
  <si>
    <t>Załącznik nr 4 (wymagany do wniosku do Senatu UG w sprawie zatwierdzenia efektów kształcenia w oparciu o przedstawiony program kształcenia)</t>
  </si>
  <si>
    <t>Rozkład godzin</t>
  </si>
  <si>
    <t>Lp.</t>
  </si>
  <si>
    <t>Przedmiot*</t>
  </si>
  <si>
    <t xml:space="preserve">forma zal. po semestrze </t>
  </si>
  <si>
    <t>I rok</t>
  </si>
  <si>
    <t>II rok</t>
  </si>
  <si>
    <t>III rok</t>
  </si>
  <si>
    <t>IV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</si>
  <si>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</si>
  <si>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</si>
  <si>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</si>
  <si>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</si>
  <si>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</si>
  <si>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</si>
  <si>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</si>
  <si>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</si>
  <si>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7 semestr</t>
  </si>
  <si>
    <t>8 semestr</t>
  </si>
  <si>
    <t>E</t>
  </si>
  <si>
    <t>ZO</t>
  </si>
  <si>
    <t>Z</t>
  </si>
  <si>
    <t>W</t>
  </si>
  <si>
    <t>K</t>
  </si>
  <si>
    <t>ĆW</t>
  </si>
  <si>
    <t>S</t>
  </si>
  <si>
    <t>ECTS</t>
  </si>
  <si>
    <t>1.</t>
  </si>
  <si>
    <t>Wychowanie fizyczne</t>
  </si>
  <si>
    <t>2.</t>
  </si>
  <si>
    <t>Praktyczna nauka języka fińskiego</t>
  </si>
  <si>
    <t>2,4,6,8</t>
  </si>
  <si>
    <t>1,2,3,4,5,6,7,8</t>
  </si>
  <si>
    <t>3.</t>
  </si>
  <si>
    <t>Język fiński dla celów akademickich</t>
  </si>
  <si>
    <t>Językoznawstwo stosowane</t>
  </si>
  <si>
    <t xml:space="preserve"> </t>
  </si>
  <si>
    <t>4, 6</t>
  </si>
  <si>
    <t>1,3,4,5,6,7</t>
  </si>
  <si>
    <t>Gramatyka opisowa języka fińskiego</t>
  </si>
  <si>
    <t>Translatoryki języka fińskiego</t>
  </si>
  <si>
    <t>9.</t>
  </si>
  <si>
    <t>Retoryka wystąpień  publicznych</t>
  </si>
  <si>
    <t>Środowisko geograficzne krajów nordyckich</t>
  </si>
  <si>
    <t>Literatury Finlandii</t>
  </si>
  <si>
    <t>Wybrane zagadnienia polityczno-społeczne krajów nordyckich</t>
  </si>
  <si>
    <t>3, 4</t>
  </si>
  <si>
    <t>Wybrane zagadnienia ekonomiczno-społeczne krajów nordyckich</t>
  </si>
  <si>
    <t>Wstęp do studiów regionalnych</t>
  </si>
  <si>
    <t>Elementy zarządzania międzykulturowego</t>
  </si>
  <si>
    <t xml:space="preserve">Prawo międzynarodowe publiczne**   </t>
  </si>
  <si>
    <t>Współczesne rozumienie organizacji regionu nordyckiego</t>
  </si>
  <si>
    <t>Społeczeństwa innowacji w Europie Północnej</t>
  </si>
  <si>
    <t xml:space="preserve">Historia filozofii** </t>
  </si>
  <si>
    <t>Współczesne życie literackie Finlandii</t>
  </si>
  <si>
    <t>Wykład wydziałowy**</t>
  </si>
  <si>
    <t>Fakultety *</t>
  </si>
  <si>
    <t>Proseminarium ****</t>
  </si>
  <si>
    <t>Seminarium licencjackie ***</t>
  </si>
  <si>
    <t>Praktyka zawodowa*****</t>
  </si>
  <si>
    <t>razem</t>
  </si>
  <si>
    <t>W trakcie pierwszego roku studiów studenci zobowiązani są do zaliczenia szkolenia z zakresu BHP i ochrony własności intelektualnej.</t>
  </si>
  <si>
    <t>Kursywą zaznaczono przedmioty do wyboru</t>
  </si>
  <si>
    <t>** Wykład z oferty wydziałowej lub z oferty ogólnouczelnianej</t>
  </si>
  <si>
    <t>*** Seminarium obejmuje pisanie pracy licencjackiej. Zakresy: 1) literatura i kultura krajów nordyckich, 2) literatura i przekład, 3) media i społeczeństwo krajów nordyckich, 4) komunikowanie międzynarodowe w Europie Północnej, 5) historia krajów nordyckich</t>
  </si>
  <si>
    <t>**** Proseminarium obejmuje przygotowanie do pisania pracy licencjackiej. Zakresy: 1) literatura i kultura krajów nordyckich, 2) literatura i przekład, 3) media i społeczeństwo krajów nordyckich, 4) komunikowanie międzynarodowe w Europie Północnej, 5) historia krajów nordyckich</t>
  </si>
  <si>
    <t>Języki i kultura obszaru bałtyckofińskiego</t>
  </si>
  <si>
    <t>Język angielski  z elementami języka biznesowego</t>
  </si>
  <si>
    <t>* W ramach fakultetów student może realizować takie przedmioty jak: Antropologia kultury, Media i demokracja, Rynek wydawniczy w Skandynawii, Środki komunikowania masowego w krajach nordyckich, Czytanie tekstów kultury staroskandynawskiej, Kultura Skandynawii, Kultury Arktyczne, Wybrane zagadnienia ze współczesnej kultury Skandynawii, Środki komunikowania masowego w krajach nordyckich, Skandynawska myśl i polityka społeczna, Metody komunikacji w grupie lub inne przedmioty prowadzone przez Katedrę Skandynawistyki do wysokości 46 ECTS</t>
  </si>
  <si>
    <t>Historia regionu nordyckiego</t>
  </si>
  <si>
    <t>*****3 miesiące praktyk. Zaliczenie pierwszego miesiąca praktyk następuje po 3 semestrze, zaliczenie drugiego miesiąca  praktyk następuje po 5 semestrze, zaliczenie trzeciego miesiąca praktyk po 6 semestrze studiów.</t>
  </si>
  <si>
    <t>3,5,6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</si>
</sst>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63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3" applyNumberFormat="0" applyAlignment="0" applyProtection="0"/>
    <xf numFmtId="0" fontId="33" fillId="0" borderId="4" applyNumberFormat="0" applyFill="0" applyAlignment="0" applyProtection="0"/>
    <xf numFmtId="0" fontId="34" fillId="32" borderId="5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9" borderId="0" xfId="44" applyNumberForma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0" fillId="29" borderId="13" xfId="44" applyNumberFormat="1" applyFont="1" applyBorder="1" applyAlignment="1" applyProtection="1">
      <alignment horizontal="center" vertical="center" wrapText="1"/>
      <protection/>
    </xf>
    <xf numFmtId="0" fontId="4" fillId="41" borderId="1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0" fillId="29" borderId="12" xfId="44" applyNumberForma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0" fillId="29" borderId="14" xfId="44" applyNumberForma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0" fillId="29" borderId="16" xfId="44" applyNumberForma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0" fillId="29" borderId="15" xfId="44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2" fillId="42" borderId="0" xfId="0" applyFont="1" applyFill="1" applyAlignment="1">
      <alignment/>
    </xf>
    <xf numFmtId="0" fontId="0" fillId="30" borderId="12" xfId="45" applyNumberForma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44" applyNumberForma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9" fillId="43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41" borderId="12" xfId="0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42" borderId="14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/>
    </xf>
    <xf numFmtId="0" fontId="8" fillId="31" borderId="3" xfId="46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0" fillId="29" borderId="12" xfId="44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29" borderId="0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20% - akcent 5" xfId="44"/>
    <cellStyle name="Excel_BuiltIn_40% - akcent 5" xfId="45"/>
    <cellStyle name="Excel_BuiltIn_Dane wyjściow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90" zoomScaleNormal="90" zoomScaleSheetLayoutView="35" zoomScalePageLayoutView="0" workbookViewId="0" topLeftCell="A1">
      <selection activeCell="D1" sqref="D1"/>
    </sheetView>
  </sheetViews>
  <sheetFormatPr defaultColWidth="9.140625" defaultRowHeight="15"/>
  <cols>
    <col min="1" max="1" width="3.57421875" style="1" customWidth="1"/>
    <col min="2" max="2" width="27.57421875" style="2" customWidth="1"/>
    <col min="3" max="3" width="5.8515625" style="3" customWidth="1"/>
    <col min="4" max="4" width="5.8515625" style="4" customWidth="1"/>
    <col min="5" max="5" width="6.421875" style="4" customWidth="1"/>
    <col min="6" max="9" width="5.00390625" style="4" customWidth="1"/>
    <col min="10" max="10" width="6.00390625" style="4" customWidth="1"/>
    <col min="11" max="14" width="5.00390625" style="4" customWidth="1"/>
    <col min="15" max="15" width="5.8515625" style="4" customWidth="1"/>
    <col min="16" max="19" width="5.00390625" style="4" customWidth="1"/>
    <col min="20" max="20" width="6.140625" style="4" customWidth="1"/>
    <col min="21" max="24" width="5.00390625" style="4" customWidth="1"/>
    <col min="25" max="25" width="6.57421875" style="4" customWidth="1"/>
    <col min="26" max="29" width="5.00390625" style="4" customWidth="1"/>
    <col min="30" max="30" width="5.8515625" style="4" customWidth="1"/>
    <col min="31" max="34" width="5.00390625" style="4" customWidth="1"/>
    <col min="35" max="35" width="6.28125" style="4" customWidth="1"/>
    <col min="36" max="39" width="5.00390625" style="5" customWidth="1"/>
    <col min="40" max="40" width="5.8515625" style="5" customWidth="1"/>
    <col min="41" max="44" width="5.00390625" style="4" customWidth="1"/>
    <col min="45" max="45" width="6.140625" style="4" customWidth="1"/>
    <col min="46" max="46" width="7.8515625" style="4" customWidth="1"/>
    <col min="47" max="47" width="8.7109375" style="4" customWidth="1"/>
    <col min="48" max="16384" width="9.140625" style="6" customWidth="1"/>
  </cols>
  <sheetData>
    <row r="1" spans="4:40" ht="15">
      <c r="D1" s="4" t="s">
        <v>40</v>
      </c>
      <c r="AJ1" s="4"/>
      <c r="AK1" s="4"/>
      <c r="AL1" s="4"/>
      <c r="AM1" s="4"/>
      <c r="AN1" s="4"/>
    </row>
    <row r="2" spans="1:47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</row>
    <row r="3" spans="2:40" ht="15.75">
      <c r="B3" s="7" t="s">
        <v>1</v>
      </c>
      <c r="C3" s="8"/>
      <c r="D3" s="9"/>
      <c r="E3" s="9"/>
      <c r="F3" s="9"/>
      <c r="G3" s="9"/>
      <c r="H3" s="9"/>
      <c r="I3" s="9"/>
      <c r="J3" s="9"/>
      <c r="K3" s="9"/>
      <c r="AJ3" s="4"/>
      <c r="AK3" s="4"/>
      <c r="AL3" s="4"/>
      <c r="AM3" s="4"/>
      <c r="AN3" s="4"/>
    </row>
    <row r="4" spans="2:40" ht="21" customHeight="1">
      <c r="B4" s="120" t="s">
        <v>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AJ4" s="4"/>
      <c r="AK4" s="4"/>
      <c r="AL4" s="4"/>
      <c r="AM4" s="4"/>
      <c r="AN4" s="4"/>
    </row>
    <row r="5" spans="2:40" ht="15">
      <c r="B5" s="2" t="s">
        <v>3</v>
      </c>
      <c r="E5" s="10" t="s">
        <v>4</v>
      </c>
      <c r="AJ5" s="4"/>
      <c r="AK5" s="4"/>
      <c r="AL5" s="4"/>
      <c r="AM5" s="4"/>
      <c r="AN5" s="4"/>
    </row>
    <row r="6" spans="1:47" ht="15" customHeight="1">
      <c r="A6" s="121"/>
      <c r="B6" s="121"/>
      <c r="C6" s="121"/>
      <c r="D6" s="121"/>
      <c r="E6" s="121"/>
      <c r="F6" s="122" t="s">
        <v>5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</row>
    <row r="7" spans="1:47" ht="15" customHeight="1">
      <c r="A7" s="123" t="s">
        <v>6</v>
      </c>
      <c r="B7" s="111" t="s">
        <v>7</v>
      </c>
      <c r="C7" s="105" t="s">
        <v>8</v>
      </c>
      <c r="D7" s="105"/>
      <c r="E7" s="105"/>
      <c r="F7" s="112" t="s">
        <v>9</v>
      </c>
      <c r="G7" s="112"/>
      <c r="H7" s="112"/>
      <c r="I7" s="112"/>
      <c r="J7" s="112"/>
      <c r="K7" s="112"/>
      <c r="L7" s="112"/>
      <c r="M7" s="112"/>
      <c r="N7" s="112"/>
      <c r="O7" s="112"/>
      <c r="P7" s="114" t="s">
        <v>10</v>
      </c>
      <c r="Q7" s="114"/>
      <c r="R7" s="114"/>
      <c r="S7" s="114"/>
      <c r="T7" s="114"/>
      <c r="U7" s="114"/>
      <c r="V7" s="114"/>
      <c r="W7" s="114"/>
      <c r="X7" s="114"/>
      <c r="Y7" s="114"/>
      <c r="Z7" s="117" t="s">
        <v>11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09" t="s">
        <v>12</v>
      </c>
      <c r="AK7" s="109"/>
      <c r="AL7" s="109"/>
      <c r="AM7" s="109"/>
      <c r="AN7" s="109"/>
      <c r="AO7" s="109"/>
      <c r="AP7" s="109"/>
      <c r="AQ7" s="109"/>
      <c r="AR7" s="109"/>
      <c r="AS7" s="109"/>
      <c r="AT7" s="110" t="s">
        <v>13</v>
      </c>
      <c r="AU7" s="111" t="s">
        <v>14</v>
      </c>
    </row>
    <row r="8" spans="1:47" s="13" customFormat="1" ht="15" customHeight="1">
      <c r="A8" s="123"/>
      <c r="B8" s="111"/>
      <c r="C8" s="105"/>
      <c r="D8" s="105"/>
      <c r="E8" s="105"/>
      <c r="F8" s="112" t="s">
        <v>15</v>
      </c>
      <c r="G8" s="112"/>
      <c r="H8" s="112"/>
      <c r="I8" s="112"/>
      <c r="J8" s="112"/>
      <c r="K8" s="113" t="s">
        <v>16</v>
      </c>
      <c r="L8" s="113"/>
      <c r="M8" s="113"/>
      <c r="N8" s="113"/>
      <c r="O8" s="113"/>
      <c r="P8" s="114" t="s">
        <v>17</v>
      </c>
      <c r="Q8" s="114"/>
      <c r="R8" s="114"/>
      <c r="S8" s="114"/>
      <c r="T8" s="114"/>
      <c r="U8" s="115" t="s">
        <v>18</v>
      </c>
      <c r="V8" s="115"/>
      <c r="W8" s="115"/>
      <c r="X8" s="115"/>
      <c r="Y8" s="115"/>
      <c r="Z8" s="116" t="s">
        <v>19</v>
      </c>
      <c r="AA8" s="116"/>
      <c r="AB8" s="116"/>
      <c r="AC8" s="116"/>
      <c r="AD8" s="116"/>
      <c r="AE8" s="117" t="s">
        <v>20</v>
      </c>
      <c r="AF8" s="117"/>
      <c r="AG8" s="117"/>
      <c r="AH8" s="117"/>
      <c r="AI8" s="117"/>
      <c r="AJ8" s="118" t="s">
        <v>21</v>
      </c>
      <c r="AK8" s="118"/>
      <c r="AL8" s="118"/>
      <c r="AM8" s="118"/>
      <c r="AN8" s="118"/>
      <c r="AO8" s="103" t="s">
        <v>22</v>
      </c>
      <c r="AP8" s="103"/>
      <c r="AQ8" s="103"/>
      <c r="AR8" s="103"/>
      <c r="AS8" s="103"/>
      <c r="AT8" s="110"/>
      <c r="AU8" s="111"/>
    </row>
    <row r="9" spans="1:47" s="13" customFormat="1" ht="15">
      <c r="A9" s="123"/>
      <c r="B9" s="111"/>
      <c r="C9" s="11" t="s">
        <v>23</v>
      </c>
      <c r="D9" s="11" t="s">
        <v>24</v>
      </c>
      <c r="E9" s="11" t="s">
        <v>25</v>
      </c>
      <c r="F9" s="14" t="s">
        <v>26</v>
      </c>
      <c r="G9" s="14" t="s">
        <v>27</v>
      </c>
      <c r="H9" s="14" t="s">
        <v>28</v>
      </c>
      <c r="I9" s="14" t="s">
        <v>29</v>
      </c>
      <c r="J9" s="14" t="s">
        <v>30</v>
      </c>
      <c r="K9" s="15" t="s">
        <v>26</v>
      </c>
      <c r="L9" s="15" t="s">
        <v>27</v>
      </c>
      <c r="M9" s="15" t="s">
        <v>28</v>
      </c>
      <c r="N9" s="15" t="s">
        <v>29</v>
      </c>
      <c r="O9" s="15" t="s">
        <v>30</v>
      </c>
      <c r="P9" s="16" t="s">
        <v>26</v>
      </c>
      <c r="Q9" s="16" t="s">
        <v>27</v>
      </c>
      <c r="R9" s="16" t="s">
        <v>28</v>
      </c>
      <c r="S9" s="16" t="s">
        <v>29</v>
      </c>
      <c r="T9" s="16" t="s">
        <v>30</v>
      </c>
      <c r="U9" s="17" t="s">
        <v>26</v>
      </c>
      <c r="V9" s="17" t="s">
        <v>27</v>
      </c>
      <c r="W9" s="17" t="s">
        <v>28</v>
      </c>
      <c r="X9" s="17" t="s">
        <v>29</v>
      </c>
      <c r="Y9" s="17" t="s">
        <v>30</v>
      </c>
      <c r="Z9" s="18" t="s">
        <v>26</v>
      </c>
      <c r="AA9" s="18" t="s">
        <v>27</v>
      </c>
      <c r="AB9" s="18" t="s">
        <v>28</v>
      </c>
      <c r="AC9" s="18" t="s">
        <v>29</v>
      </c>
      <c r="AD9" s="18" t="s">
        <v>30</v>
      </c>
      <c r="AE9" s="19" t="s">
        <v>26</v>
      </c>
      <c r="AF9" s="19" t="s">
        <v>27</v>
      </c>
      <c r="AG9" s="19" t="s">
        <v>28</v>
      </c>
      <c r="AH9" s="19" t="s">
        <v>29</v>
      </c>
      <c r="AI9" s="19" t="s">
        <v>30</v>
      </c>
      <c r="AJ9" s="20" t="s">
        <v>26</v>
      </c>
      <c r="AK9" s="20" t="s">
        <v>27</v>
      </c>
      <c r="AL9" s="20" t="s">
        <v>28</v>
      </c>
      <c r="AM9" s="20" t="s">
        <v>29</v>
      </c>
      <c r="AN9" s="20" t="s">
        <v>30</v>
      </c>
      <c r="AO9" s="21" t="s">
        <v>26</v>
      </c>
      <c r="AP9" s="21" t="s">
        <v>27</v>
      </c>
      <c r="AQ9" s="21" t="s">
        <v>28</v>
      </c>
      <c r="AR9" s="21" t="s">
        <v>29</v>
      </c>
      <c r="AS9" s="21" t="s">
        <v>30</v>
      </c>
      <c r="AT9" s="110"/>
      <c r="AU9" s="110"/>
    </row>
    <row r="10" spans="1:47" ht="15">
      <c r="A10" s="22" t="s">
        <v>31</v>
      </c>
      <c r="B10" s="23" t="s">
        <v>32</v>
      </c>
      <c r="C10" s="12"/>
      <c r="D10" s="12"/>
      <c r="E10" s="12">
        <v>1</v>
      </c>
      <c r="F10" s="24"/>
      <c r="G10" s="24"/>
      <c r="H10" s="24">
        <v>30</v>
      </c>
      <c r="I10" s="24"/>
      <c r="J10" s="24">
        <v>1</v>
      </c>
      <c r="K10" s="25"/>
      <c r="L10" s="25"/>
      <c r="M10" s="25"/>
      <c r="N10" s="25"/>
      <c r="O10" s="25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9"/>
      <c r="AF10" s="29"/>
      <c r="AG10" s="29"/>
      <c r="AH10" s="29"/>
      <c r="AI10" s="29"/>
      <c r="AJ10" s="30"/>
      <c r="AK10" s="30"/>
      <c r="AL10" s="30"/>
      <c r="AM10" s="30"/>
      <c r="AN10" s="30"/>
      <c r="AO10" s="29"/>
      <c r="AP10" s="29"/>
      <c r="AQ10" s="29"/>
      <c r="AR10" s="29"/>
      <c r="AS10" s="29"/>
      <c r="AT10" s="12">
        <f>SUM(F10:AI10)-AU10</f>
        <v>30</v>
      </c>
      <c r="AU10" s="12">
        <f>J10+O10+T10+Y10+AD10+AI10</f>
        <v>1</v>
      </c>
    </row>
    <row r="11" spans="1:47" ht="45">
      <c r="A11" s="31" t="s">
        <v>33</v>
      </c>
      <c r="B11" s="32" t="s">
        <v>34</v>
      </c>
      <c r="C11" s="33" t="s">
        <v>35</v>
      </c>
      <c r="D11" s="33"/>
      <c r="E11" s="33" t="s">
        <v>36</v>
      </c>
      <c r="F11" s="34"/>
      <c r="G11" s="34"/>
      <c r="H11" s="34">
        <v>180</v>
      </c>
      <c r="I11" s="34"/>
      <c r="J11" s="34">
        <v>8</v>
      </c>
      <c r="K11" s="35"/>
      <c r="L11" s="35"/>
      <c r="M11" s="35">
        <v>180</v>
      </c>
      <c r="N11" s="35"/>
      <c r="O11" s="35">
        <v>8</v>
      </c>
      <c r="P11" s="36"/>
      <c r="Q11" s="36"/>
      <c r="R11" s="36">
        <v>180</v>
      </c>
      <c r="S11" s="36"/>
      <c r="T11" s="36">
        <v>8</v>
      </c>
      <c r="U11" s="37"/>
      <c r="V11" s="37"/>
      <c r="W11" s="37">
        <v>180</v>
      </c>
      <c r="X11" s="37"/>
      <c r="Y11" s="37">
        <v>8</v>
      </c>
      <c r="Z11" s="38"/>
      <c r="AA11" s="38"/>
      <c r="AB11" s="38">
        <v>150</v>
      </c>
      <c r="AC11" s="38"/>
      <c r="AD11" s="38">
        <v>8</v>
      </c>
      <c r="AE11" s="39"/>
      <c r="AF11" s="39"/>
      <c r="AG11" s="39">
        <v>150</v>
      </c>
      <c r="AH11" s="39"/>
      <c r="AI11" s="39">
        <v>8</v>
      </c>
      <c r="AJ11" s="40"/>
      <c r="AK11" s="40"/>
      <c r="AL11" s="40">
        <v>150</v>
      </c>
      <c r="AM11" s="40"/>
      <c r="AN11" s="40">
        <v>8</v>
      </c>
      <c r="AO11" s="39"/>
      <c r="AP11" s="39"/>
      <c r="AQ11" s="39">
        <v>60</v>
      </c>
      <c r="AR11" s="39"/>
      <c r="AS11" s="39">
        <v>3</v>
      </c>
      <c r="AT11" s="41">
        <f>SUM(F11:AS11)-AU11</f>
        <v>1230</v>
      </c>
      <c r="AU11" s="41">
        <f>SUM(AS11,AN11,AI11,AD11,Y11,T11,O11,J11)</f>
        <v>59</v>
      </c>
    </row>
    <row r="12" spans="1:47" ht="30" customHeight="1">
      <c r="A12" s="22" t="s">
        <v>37</v>
      </c>
      <c r="B12" s="42" t="s">
        <v>38</v>
      </c>
      <c r="C12" s="43"/>
      <c r="D12" s="43">
        <v>8</v>
      </c>
      <c r="E12" s="43">
        <v>7</v>
      </c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9"/>
      <c r="AF12" s="29"/>
      <c r="AG12" s="29"/>
      <c r="AH12" s="29"/>
      <c r="AI12" s="29"/>
      <c r="AJ12" s="30"/>
      <c r="AK12" s="30"/>
      <c r="AL12" s="30">
        <v>30</v>
      </c>
      <c r="AM12" s="30"/>
      <c r="AN12" s="30">
        <v>2</v>
      </c>
      <c r="AO12" s="29"/>
      <c r="AP12" s="29"/>
      <c r="AQ12" s="29">
        <v>60</v>
      </c>
      <c r="AR12" s="29"/>
      <c r="AS12" s="29">
        <v>4</v>
      </c>
      <c r="AT12" s="12">
        <f>SUM(F12:AS12)-AU12</f>
        <v>90</v>
      </c>
      <c r="AU12" s="12">
        <f>SUM(AS12,AN12,AI12,AD12,Y12,T12,O12,J12)</f>
        <v>6</v>
      </c>
    </row>
    <row r="13" spans="1:47" ht="30" customHeight="1">
      <c r="A13" s="104">
        <v>4</v>
      </c>
      <c r="B13" s="105" t="s">
        <v>70</v>
      </c>
      <c r="C13" s="33"/>
      <c r="D13" s="33"/>
      <c r="E13" s="33">
        <v>4</v>
      </c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36"/>
      <c r="Q13" s="36"/>
      <c r="R13" s="36"/>
      <c r="S13" s="36"/>
      <c r="T13" s="36"/>
      <c r="U13" s="37">
        <v>15</v>
      </c>
      <c r="V13" s="37"/>
      <c r="W13" s="37"/>
      <c r="X13" s="37"/>
      <c r="Y13" s="27">
        <v>1</v>
      </c>
      <c r="Z13" s="38"/>
      <c r="AA13" s="38"/>
      <c r="AB13" s="38"/>
      <c r="AC13" s="38"/>
      <c r="AD13" s="38"/>
      <c r="AE13" s="39"/>
      <c r="AF13" s="39"/>
      <c r="AG13" s="39"/>
      <c r="AH13" s="39"/>
      <c r="AI13" s="39"/>
      <c r="AJ13" s="40"/>
      <c r="AK13" s="40"/>
      <c r="AL13" s="40"/>
      <c r="AM13" s="40"/>
      <c r="AN13" s="40"/>
      <c r="AO13" s="39"/>
      <c r="AP13" s="44"/>
      <c r="AQ13" s="39"/>
      <c r="AR13" s="39"/>
      <c r="AS13" s="39"/>
      <c r="AT13" s="41">
        <v>15</v>
      </c>
      <c r="AU13" s="41">
        <v>1</v>
      </c>
    </row>
    <row r="14" spans="1:47" ht="15">
      <c r="A14" s="104"/>
      <c r="B14" s="105"/>
      <c r="C14" s="41"/>
      <c r="D14" s="45">
        <v>4</v>
      </c>
      <c r="E14" s="41"/>
      <c r="F14" s="34"/>
      <c r="G14" s="34"/>
      <c r="H14" s="34"/>
      <c r="I14" s="34"/>
      <c r="J14" s="34"/>
      <c r="K14" s="35"/>
      <c r="L14" s="35"/>
      <c r="M14" s="35"/>
      <c r="N14" s="35"/>
      <c r="O14" s="35"/>
      <c r="P14" s="36"/>
      <c r="Q14" s="36"/>
      <c r="R14" s="36"/>
      <c r="S14" s="36"/>
      <c r="T14" s="36"/>
      <c r="U14" s="37"/>
      <c r="V14" s="37"/>
      <c r="W14" s="37">
        <v>15</v>
      </c>
      <c r="X14" s="37"/>
      <c r="Y14" s="46">
        <v>2</v>
      </c>
      <c r="Z14" s="38"/>
      <c r="AA14" s="38"/>
      <c r="AB14" s="38"/>
      <c r="AC14" s="38"/>
      <c r="AD14" s="38"/>
      <c r="AE14" s="39"/>
      <c r="AF14" s="39"/>
      <c r="AG14" s="39"/>
      <c r="AH14" s="39"/>
      <c r="AI14" s="39"/>
      <c r="AJ14" s="40"/>
      <c r="AK14" s="40"/>
      <c r="AL14" s="40"/>
      <c r="AM14" s="40"/>
      <c r="AN14" s="40"/>
      <c r="AO14" s="39"/>
      <c r="AP14" s="39"/>
      <c r="AQ14" s="39"/>
      <c r="AR14" s="39"/>
      <c r="AS14" s="39"/>
      <c r="AT14" s="41">
        <f>SUM(F14:AS14)-AU14</f>
        <v>15</v>
      </c>
      <c r="AU14" s="41">
        <f>SUM(AS14,AN14,AI14,AD14,Y14,T14,O14,J14)</f>
        <v>2</v>
      </c>
    </row>
    <row r="15" spans="1:47" ht="12.75" customHeight="1">
      <c r="A15" s="106">
        <v>5</v>
      </c>
      <c r="B15" s="107" t="s">
        <v>39</v>
      </c>
      <c r="C15" s="12"/>
      <c r="D15" s="47"/>
      <c r="E15" s="12">
        <v>2</v>
      </c>
      <c r="F15" s="24"/>
      <c r="G15" s="24"/>
      <c r="H15" s="24"/>
      <c r="I15" s="24"/>
      <c r="J15" s="24"/>
      <c r="K15" s="25">
        <v>30</v>
      </c>
      <c r="L15" s="25"/>
      <c r="M15" s="25"/>
      <c r="N15" s="25"/>
      <c r="O15" s="25">
        <v>3</v>
      </c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9"/>
      <c r="AF15" s="29"/>
      <c r="AG15" s="29"/>
      <c r="AH15" s="29"/>
      <c r="AI15" s="29"/>
      <c r="AJ15" s="30"/>
      <c r="AK15" s="30"/>
      <c r="AL15" s="30"/>
      <c r="AM15" s="30"/>
      <c r="AN15" s="30"/>
      <c r="AO15" s="29"/>
      <c r="AP15" s="29"/>
      <c r="AQ15" s="29"/>
      <c r="AR15" s="29"/>
      <c r="AS15" s="29"/>
      <c r="AT15" s="12">
        <v>30</v>
      </c>
      <c r="AU15" s="12">
        <v>3</v>
      </c>
    </row>
    <row r="16" spans="1:47" ht="15">
      <c r="A16" s="106"/>
      <c r="B16" s="107"/>
      <c r="C16" s="12"/>
      <c r="D16" s="47">
        <v>2</v>
      </c>
      <c r="E16" s="12"/>
      <c r="F16" s="24"/>
      <c r="G16" s="24"/>
      <c r="H16" s="24"/>
      <c r="I16" s="24"/>
      <c r="J16" s="24"/>
      <c r="K16" s="25" t="s">
        <v>40</v>
      </c>
      <c r="L16" s="25"/>
      <c r="M16" s="25">
        <v>30</v>
      </c>
      <c r="N16" s="25"/>
      <c r="O16" s="25">
        <v>3</v>
      </c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9"/>
      <c r="AF16" s="29"/>
      <c r="AG16" s="29"/>
      <c r="AH16" s="29"/>
      <c r="AI16" s="29"/>
      <c r="AJ16" s="30"/>
      <c r="AK16" s="30"/>
      <c r="AL16" s="30"/>
      <c r="AM16" s="30"/>
      <c r="AN16" s="30"/>
      <c r="AO16" s="29"/>
      <c r="AP16" s="29"/>
      <c r="AQ16" s="29"/>
      <c r="AR16" s="29"/>
      <c r="AS16" s="29"/>
      <c r="AT16" s="12">
        <f>SUM(F16:AS16)-AU16</f>
        <v>30</v>
      </c>
      <c r="AU16" s="12">
        <f>SUM(AS16,AN16,AI16,AD16,Y16,T16,O16,J16)</f>
        <v>3</v>
      </c>
    </row>
    <row r="17" spans="1:47" ht="30">
      <c r="A17" s="22">
        <v>6</v>
      </c>
      <c r="B17" s="48" t="s">
        <v>71</v>
      </c>
      <c r="C17" s="49" t="s">
        <v>41</v>
      </c>
      <c r="D17" s="49">
        <v>2.8</v>
      </c>
      <c r="E17" s="49" t="s">
        <v>42</v>
      </c>
      <c r="F17" s="50"/>
      <c r="G17" s="50"/>
      <c r="H17" s="50">
        <v>30</v>
      </c>
      <c r="I17" s="50"/>
      <c r="J17" s="51">
        <v>4</v>
      </c>
      <c r="K17" s="52"/>
      <c r="L17" s="52"/>
      <c r="M17" s="52">
        <v>30</v>
      </c>
      <c r="N17" s="52"/>
      <c r="O17" s="52">
        <v>4</v>
      </c>
      <c r="P17" s="53"/>
      <c r="Q17" s="53"/>
      <c r="R17" s="53">
        <v>30</v>
      </c>
      <c r="S17" s="53"/>
      <c r="T17" s="53">
        <v>4</v>
      </c>
      <c r="U17" s="54"/>
      <c r="V17" s="54"/>
      <c r="W17" s="54">
        <v>30</v>
      </c>
      <c r="X17" s="54"/>
      <c r="Y17" s="54">
        <v>4</v>
      </c>
      <c r="Z17" s="55"/>
      <c r="AA17" s="55"/>
      <c r="AB17" s="55">
        <v>30</v>
      </c>
      <c r="AC17" s="55"/>
      <c r="AD17" s="55">
        <v>4</v>
      </c>
      <c r="AE17" s="56"/>
      <c r="AF17" s="56"/>
      <c r="AG17" s="56">
        <v>30</v>
      </c>
      <c r="AH17" s="56"/>
      <c r="AI17" s="56">
        <v>4</v>
      </c>
      <c r="AJ17" s="57"/>
      <c r="AK17" s="57"/>
      <c r="AL17" s="57">
        <v>30</v>
      </c>
      <c r="AM17" s="57"/>
      <c r="AN17" s="57">
        <v>3</v>
      </c>
      <c r="AO17" s="56"/>
      <c r="AP17" s="56"/>
      <c r="AQ17" s="56">
        <v>30</v>
      </c>
      <c r="AR17" s="56"/>
      <c r="AS17" s="56">
        <v>3</v>
      </c>
      <c r="AT17" s="49">
        <f>SUM(F17:AS17)-AU17</f>
        <v>240</v>
      </c>
      <c r="AU17" s="58">
        <f>SUM(AS17,AN17,AI17,AD17,Y17,T17,O17,J17)</f>
        <v>30</v>
      </c>
    </row>
    <row r="18" spans="1:47" ht="12.75" customHeight="1">
      <c r="A18" s="108">
        <v>7</v>
      </c>
      <c r="B18" s="105" t="s">
        <v>43</v>
      </c>
      <c r="C18" s="59"/>
      <c r="D18" s="59">
        <v>2</v>
      </c>
      <c r="E18" s="59">
        <v>3</v>
      </c>
      <c r="F18" s="60"/>
      <c r="G18" s="60"/>
      <c r="H18" s="60"/>
      <c r="I18" s="60"/>
      <c r="J18" s="61"/>
      <c r="K18" s="62">
        <v>15</v>
      </c>
      <c r="L18" s="62"/>
      <c r="M18" s="62"/>
      <c r="N18" s="62"/>
      <c r="O18" s="62">
        <v>1</v>
      </c>
      <c r="P18" s="63">
        <v>15</v>
      </c>
      <c r="Q18" s="63"/>
      <c r="R18" s="63"/>
      <c r="S18" s="63"/>
      <c r="T18" s="63">
        <v>1</v>
      </c>
      <c r="U18" s="46"/>
      <c r="V18" s="46"/>
      <c r="W18" s="46"/>
      <c r="X18" s="46"/>
      <c r="Y18" s="46"/>
      <c r="Z18" s="64"/>
      <c r="AA18" s="64"/>
      <c r="AB18" s="64"/>
      <c r="AC18" s="64"/>
      <c r="AD18" s="64"/>
      <c r="AE18" s="65"/>
      <c r="AF18" s="65"/>
      <c r="AG18" s="65"/>
      <c r="AH18" s="65"/>
      <c r="AI18" s="65"/>
      <c r="AJ18" s="66"/>
      <c r="AK18" s="66"/>
      <c r="AL18" s="66"/>
      <c r="AM18" s="66"/>
      <c r="AN18" s="66"/>
      <c r="AO18" s="65"/>
      <c r="AP18" s="65"/>
      <c r="AQ18" s="65"/>
      <c r="AR18" s="65"/>
      <c r="AS18" s="65"/>
      <c r="AT18" s="59">
        <v>30</v>
      </c>
      <c r="AU18" s="67">
        <v>2</v>
      </c>
    </row>
    <row r="19" spans="1:47" ht="15">
      <c r="A19" s="108"/>
      <c r="B19" s="105"/>
      <c r="C19" s="33">
        <v>4</v>
      </c>
      <c r="D19" s="33">
        <v>2</v>
      </c>
      <c r="E19" s="33">
        <v>3</v>
      </c>
      <c r="F19" s="34"/>
      <c r="G19" s="34"/>
      <c r="H19" s="34"/>
      <c r="I19" s="34"/>
      <c r="J19" s="34"/>
      <c r="K19" s="35" t="s">
        <v>40</v>
      </c>
      <c r="L19" s="35"/>
      <c r="M19" s="35">
        <v>15</v>
      </c>
      <c r="N19" s="35"/>
      <c r="O19" s="35">
        <v>1</v>
      </c>
      <c r="P19" s="36" t="s">
        <v>40</v>
      </c>
      <c r="Q19" s="36"/>
      <c r="R19" s="36">
        <v>15</v>
      </c>
      <c r="S19" s="36"/>
      <c r="T19" s="36">
        <v>1</v>
      </c>
      <c r="U19" s="37"/>
      <c r="V19" s="37"/>
      <c r="W19" s="37">
        <v>30</v>
      </c>
      <c r="X19" s="37"/>
      <c r="Y19" s="37">
        <v>3</v>
      </c>
      <c r="Z19" s="38"/>
      <c r="AA19" s="38"/>
      <c r="AB19" s="38"/>
      <c r="AC19" s="38"/>
      <c r="AD19" s="38"/>
      <c r="AE19" s="39"/>
      <c r="AF19" s="39"/>
      <c r="AG19" s="39"/>
      <c r="AH19" s="39"/>
      <c r="AI19" s="39"/>
      <c r="AJ19" s="40"/>
      <c r="AK19" s="40"/>
      <c r="AL19" s="40"/>
      <c r="AM19" s="40"/>
      <c r="AN19" s="40"/>
      <c r="AO19" s="39"/>
      <c r="AP19" s="39"/>
      <c r="AQ19" s="39"/>
      <c r="AR19" s="39"/>
      <c r="AS19" s="39"/>
      <c r="AT19" s="41">
        <f>SUM(F19:AI19)-AU19</f>
        <v>60</v>
      </c>
      <c r="AU19" s="41">
        <f>J19+O19+T19+Y19+AD19+AI19</f>
        <v>5</v>
      </c>
    </row>
    <row r="20" spans="1:47" ht="15">
      <c r="A20" s="31">
        <v>8</v>
      </c>
      <c r="B20" s="42" t="s">
        <v>44</v>
      </c>
      <c r="C20" s="33"/>
      <c r="D20" s="33">
        <v>8</v>
      </c>
      <c r="E20" s="33">
        <v>7</v>
      </c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36"/>
      <c r="Q20" s="36"/>
      <c r="R20" s="36"/>
      <c r="S20" s="36"/>
      <c r="T20" s="36"/>
      <c r="U20" s="37"/>
      <c r="V20" s="37"/>
      <c r="W20" s="37"/>
      <c r="X20" s="37"/>
      <c r="Y20" s="37"/>
      <c r="Z20" s="38"/>
      <c r="AA20" s="38"/>
      <c r="AB20" s="38"/>
      <c r="AC20" s="38"/>
      <c r="AD20" s="38"/>
      <c r="AE20" s="39"/>
      <c r="AF20" s="39"/>
      <c r="AG20" s="39"/>
      <c r="AH20" s="39"/>
      <c r="AI20" s="39"/>
      <c r="AJ20" s="40"/>
      <c r="AK20" s="40"/>
      <c r="AL20" s="40">
        <v>30</v>
      </c>
      <c r="AM20" s="40"/>
      <c r="AN20" s="40">
        <v>3</v>
      </c>
      <c r="AO20" s="39"/>
      <c r="AP20" s="39"/>
      <c r="AQ20" s="39">
        <v>30</v>
      </c>
      <c r="AR20" s="39"/>
      <c r="AS20" s="39">
        <v>3</v>
      </c>
      <c r="AT20" s="41">
        <f>SUM(F20:AS20)-AU20</f>
        <v>60</v>
      </c>
      <c r="AU20" s="41">
        <f>J20+O20+T20+Y20+AN20+AS20</f>
        <v>6</v>
      </c>
    </row>
    <row r="21" spans="1:47" ht="30">
      <c r="A21" s="22" t="s">
        <v>45</v>
      </c>
      <c r="B21" s="42" t="s">
        <v>46</v>
      </c>
      <c r="C21" s="41"/>
      <c r="D21" s="12">
        <v>1</v>
      </c>
      <c r="E21" s="12"/>
      <c r="F21" s="24">
        <v>30</v>
      </c>
      <c r="G21" s="24"/>
      <c r="H21" s="24"/>
      <c r="I21" s="24"/>
      <c r="J21" s="24">
        <v>2</v>
      </c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7"/>
      <c r="V21" s="27"/>
      <c r="W21" s="27"/>
      <c r="X21" s="27"/>
      <c r="Y21" s="27"/>
      <c r="Z21" s="28"/>
      <c r="AA21" s="28"/>
      <c r="AB21" s="28"/>
      <c r="AC21" s="28"/>
      <c r="AD21" s="28"/>
      <c r="AE21" s="29"/>
      <c r="AF21" s="29"/>
      <c r="AG21" s="29"/>
      <c r="AH21" s="29"/>
      <c r="AI21" s="29"/>
      <c r="AJ21" s="30"/>
      <c r="AK21" s="30"/>
      <c r="AL21" s="30"/>
      <c r="AM21" s="30"/>
      <c r="AN21" s="30"/>
      <c r="AO21" s="29"/>
      <c r="AP21" s="29"/>
      <c r="AQ21" s="29"/>
      <c r="AR21" s="29"/>
      <c r="AS21" s="29"/>
      <c r="AT21" s="12">
        <f aca="true" t="shared" si="0" ref="AT21:AT28">SUM(F21:AI21)-AU21</f>
        <v>30</v>
      </c>
      <c r="AU21" s="12">
        <f aca="true" t="shared" si="1" ref="AU21:AU35">J21+O21+T21+Y21+AD21+AI21</f>
        <v>2</v>
      </c>
    </row>
    <row r="22" spans="1:47" ht="12.75" customHeight="1">
      <c r="A22" s="99">
        <v>10</v>
      </c>
      <c r="B22" s="100" t="s">
        <v>73</v>
      </c>
      <c r="C22" s="12"/>
      <c r="D22" s="68"/>
      <c r="E22" s="12">
        <v>1.2</v>
      </c>
      <c r="F22" s="24"/>
      <c r="G22" s="24"/>
      <c r="H22" s="24">
        <v>15</v>
      </c>
      <c r="I22" s="24"/>
      <c r="J22" s="24">
        <v>2</v>
      </c>
      <c r="K22" s="25"/>
      <c r="L22" s="25"/>
      <c r="M22" s="25">
        <v>15</v>
      </c>
      <c r="N22" s="25"/>
      <c r="O22" s="25">
        <v>2</v>
      </c>
      <c r="P22" s="26"/>
      <c r="Q22" s="26"/>
      <c r="R22" s="26"/>
      <c r="S22" s="26"/>
      <c r="T22" s="26"/>
      <c r="U22" s="27"/>
      <c r="V22" s="27"/>
      <c r="W22" s="27"/>
      <c r="X22" s="27"/>
      <c r="Y22" s="27"/>
      <c r="Z22" s="28"/>
      <c r="AA22" s="28"/>
      <c r="AB22" s="28"/>
      <c r="AC22" s="28"/>
      <c r="AD22" s="28"/>
      <c r="AE22" s="29"/>
      <c r="AF22" s="29"/>
      <c r="AG22" s="29"/>
      <c r="AH22" s="29"/>
      <c r="AI22" s="29"/>
      <c r="AJ22" s="30"/>
      <c r="AK22" s="30"/>
      <c r="AL22" s="30"/>
      <c r="AM22" s="30"/>
      <c r="AN22" s="30"/>
      <c r="AO22" s="29"/>
      <c r="AP22" s="29"/>
      <c r="AQ22" s="29"/>
      <c r="AR22" s="29"/>
      <c r="AS22" s="29"/>
      <c r="AT22" s="12">
        <v>30</v>
      </c>
      <c r="AU22" s="12">
        <v>4</v>
      </c>
    </row>
    <row r="23" spans="1:47" ht="15">
      <c r="A23" s="99"/>
      <c r="B23" s="100"/>
      <c r="C23" s="69">
        <v>2</v>
      </c>
      <c r="D23" s="12"/>
      <c r="E23" s="12">
        <v>1</v>
      </c>
      <c r="F23" s="24">
        <v>30</v>
      </c>
      <c r="G23" s="24"/>
      <c r="H23" s="24" t="s">
        <v>40</v>
      </c>
      <c r="I23" s="24"/>
      <c r="J23" s="24">
        <v>2</v>
      </c>
      <c r="K23" s="25">
        <v>30</v>
      </c>
      <c r="L23" s="25"/>
      <c r="M23" s="25" t="s">
        <v>40</v>
      </c>
      <c r="N23" s="25"/>
      <c r="O23" s="25">
        <v>2</v>
      </c>
      <c r="P23" s="26"/>
      <c r="Q23" s="26"/>
      <c r="R23" s="26"/>
      <c r="S23" s="26"/>
      <c r="T23" s="26"/>
      <c r="U23" s="27"/>
      <c r="V23" s="27"/>
      <c r="W23" s="27"/>
      <c r="X23" s="27"/>
      <c r="Y23" s="27"/>
      <c r="Z23" s="28"/>
      <c r="AA23" s="28"/>
      <c r="AB23" s="28"/>
      <c r="AC23" s="28"/>
      <c r="AD23" s="28"/>
      <c r="AE23" s="29"/>
      <c r="AF23" s="29"/>
      <c r="AG23" s="29"/>
      <c r="AH23" s="29"/>
      <c r="AI23" s="29"/>
      <c r="AJ23" s="30"/>
      <c r="AK23" s="30"/>
      <c r="AL23" s="30"/>
      <c r="AM23" s="30"/>
      <c r="AN23" s="30"/>
      <c r="AO23" s="29"/>
      <c r="AP23" s="29"/>
      <c r="AQ23" s="29"/>
      <c r="AR23" s="29"/>
      <c r="AS23" s="29"/>
      <c r="AT23" s="12">
        <f t="shared" si="0"/>
        <v>60</v>
      </c>
      <c r="AU23" s="12">
        <f t="shared" si="1"/>
        <v>4</v>
      </c>
    </row>
    <row r="24" spans="1:47" ht="30">
      <c r="A24" s="22">
        <v>11</v>
      </c>
      <c r="B24" s="42" t="s">
        <v>47</v>
      </c>
      <c r="C24" s="49">
        <v>1</v>
      </c>
      <c r="D24" s="12"/>
      <c r="E24" s="12"/>
      <c r="F24" s="24">
        <v>30</v>
      </c>
      <c r="G24" s="24"/>
      <c r="H24" s="24"/>
      <c r="I24" s="24"/>
      <c r="J24" s="24">
        <v>3</v>
      </c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27"/>
      <c r="V24" s="27"/>
      <c r="W24" s="27"/>
      <c r="X24" s="27"/>
      <c r="Y24" s="27"/>
      <c r="Z24" s="28"/>
      <c r="AA24" s="28"/>
      <c r="AB24" s="28"/>
      <c r="AC24" s="28"/>
      <c r="AD24" s="28"/>
      <c r="AE24" s="29"/>
      <c r="AF24" s="29"/>
      <c r="AG24" s="29"/>
      <c r="AH24" s="29"/>
      <c r="AI24" s="29"/>
      <c r="AJ24" s="30"/>
      <c r="AK24" s="30"/>
      <c r="AL24" s="30"/>
      <c r="AM24" s="30"/>
      <c r="AN24" s="30"/>
      <c r="AO24" s="29"/>
      <c r="AP24" s="29"/>
      <c r="AQ24" s="29"/>
      <c r="AR24" s="29"/>
      <c r="AS24" s="29"/>
      <c r="AT24" s="12">
        <f t="shared" si="0"/>
        <v>30</v>
      </c>
      <c r="AU24" s="12">
        <f t="shared" si="1"/>
        <v>3</v>
      </c>
    </row>
    <row r="25" spans="1:47" ht="15">
      <c r="A25" s="22">
        <v>12</v>
      </c>
      <c r="B25" s="42" t="s">
        <v>48</v>
      </c>
      <c r="C25" s="12">
        <v>1</v>
      </c>
      <c r="D25" s="12"/>
      <c r="E25" s="12">
        <v>1</v>
      </c>
      <c r="F25" s="24">
        <v>30</v>
      </c>
      <c r="G25" s="24"/>
      <c r="H25" s="24"/>
      <c r="I25" s="24"/>
      <c r="J25" s="24">
        <v>5</v>
      </c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7"/>
      <c r="V25" s="27"/>
      <c r="W25" s="27"/>
      <c r="X25" s="27"/>
      <c r="Y25" s="27"/>
      <c r="Z25" s="28"/>
      <c r="AA25" s="28"/>
      <c r="AB25" s="28"/>
      <c r="AC25" s="28"/>
      <c r="AD25" s="28"/>
      <c r="AE25" s="29"/>
      <c r="AF25" s="29"/>
      <c r="AG25" s="29"/>
      <c r="AH25" s="29"/>
      <c r="AI25" s="29"/>
      <c r="AJ25" s="30"/>
      <c r="AK25" s="30"/>
      <c r="AL25" s="30"/>
      <c r="AM25" s="30"/>
      <c r="AN25" s="30"/>
      <c r="AO25" s="29"/>
      <c r="AP25" s="29"/>
      <c r="AQ25" s="29"/>
      <c r="AR25" s="29"/>
      <c r="AS25" s="29"/>
      <c r="AT25" s="12">
        <f t="shared" si="0"/>
        <v>30</v>
      </c>
      <c r="AU25" s="12">
        <f t="shared" si="1"/>
        <v>5</v>
      </c>
    </row>
    <row r="26" spans="1:47" ht="45">
      <c r="A26" s="22">
        <v>13</v>
      </c>
      <c r="B26" s="42" t="s">
        <v>49</v>
      </c>
      <c r="C26" s="12">
        <v>4</v>
      </c>
      <c r="D26" s="12"/>
      <c r="E26" s="12" t="s">
        <v>50</v>
      </c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6">
        <v>30</v>
      </c>
      <c r="Q26" s="26"/>
      <c r="R26" s="26"/>
      <c r="S26" s="26"/>
      <c r="T26" s="26">
        <v>2</v>
      </c>
      <c r="U26" s="27">
        <v>30</v>
      </c>
      <c r="V26" s="27"/>
      <c r="W26" s="27"/>
      <c r="X26" s="27"/>
      <c r="Y26" s="27">
        <v>5</v>
      </c>
      <c r="Z26" s="28"/>
      <c r="AA26" s="28"/>
      <c r="AB26" s="28"/>
      <c r="AC26" s="28"/>
      <c r="AD26" s="28"/>
      <c r="AE26" s="29"/>
      <c r="AF26" s="29"/>
      <c r="AG26" s="29"/>
      <c r="AH26" s="29"/>
      <c r="AI26" s="29"/>
      <c r="AJ26" s="30"/>
      <c r="AK26" s="30"/>
      <c r="AL26" s="30"/>
      <c r="AM26" s="30"/>
      <c r="AN26" s="30"/>
      <c r="AO26" s="29"/>
      <c r="AP26" s="29"/>
      <c r="AQ26" s="29"/>
      <c r="AR26" s="29"/>
      <c r="AS26" s="29"/>
      <c r="AT26" s="12">
        <f t="shared" si="0"/>
        <v>60</v>
      </c>
      <c r="AU26" s="12">
        <f t="shared" si="1"/>
        <v>7</v>
      </c>
    </row>
    <row r="27" spans="1:47" ht="45">
      <c r="A27" s="22">
        <v>14</v>
      </c>
      <c r="B27" s="42" t="s">
        <v>51</v>
      </c>
      <c r="C27" s="12"/>
      <c r="D27" s="12">
        <v>6</v>
      </c>
      <c r="E27" s="12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7"/>
      <c r="V27" s="27"/>
      <c r="W27" s="27"/>
      <c r="X27" s="27"/>
      <c r="Y27" s="27"/>
      <c r="Z27" s="28"/>
      <c r="AA27" s="28"/>
      <c r="AB27" s="28"/>
      <c r="AC27" s="28"/>
      <c r="AD27" s="28"/>
      <c r="AE27" s="29"/>
      <c r="AF27" s="29"/>
      <c r="AG27" s="29"/>
      <c r="AH27" s="29"/>
      <c r="AI27" s="29"/>
      <c r="AJ27" s="30"/>
      <c r="AK27" s="30"/>
      <c r="AL27" s="30">
        <v>30</v>
      </c>
      <c r="AM27" s="30"/>
      <c r="AN27" s="30">
        <v>2</v>
      </c>
      <c r="AO27" s="29"/>
      <c r="AP27" s="29"/>
      <c r="AQ27" s="29"/>
      <c r="AR27" s="29"/>
      <c r="AS27" s="29"/>
      <c r="AT27" s="12">
        <f>SUM(F27:AN27)-AU27</f>
        <v>30</v>
      </c>
      <c r="AU27" s="12">
        <f>J27+O27+T27+Y27+AD27+AN27</f>
        <v>2</v>
      </c>
    </row>
    <row r="28" spans="1:47" ht="30">
      <c r="A28" s="22">
        <v>15</v>
      </c>
      <c r="B28" s="42" t="s">
        <v>52</v>
      </c>
      <c r="C28" s="70"/>
      <c r="D28" s="12">
        <v>3</v>
      </c>
      <c r="E28" s="12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6">
        <v>30</v>
      </c>
      <c r="Q28" s="26"/>
      <c r="R28" s="26"/>
      <c r="S28" s="26"/>
      <c r="T28" s="26">
        <v>3</v>
      </c>
      <c r="U28" s="27"/>
      <c r="V28" s="27"/>
      <c r="W28" s="27"/>
      <c r="X28" s="27"/>
      <c r="Y28" s="27"/>
      <c r="Z28" s="28"/>
      <c r="AA28" s="28"/>
      <c r="AB28" s="28"/>
      <c r="AC28" s="28"/>
      <c r="AD28" s="28"/>
      <c r="AE28" s="29"/>
      <c r="AF28" s="29"/>
      <c r="AG28" s="29"/>
      <c r="AH28" s="29"/>
      <c r="AI28" s="29"/>
      <c r="AJ28" s="30"/>
      <c r="AK28" s="30"/>
      <c r="AL28" s="30"/>
      <c r="AM28" s="30"/>
      <c r="AN28" s="30"/>
      <c r="AO28" s="29"/>
      <c r="AP28" s="29"/>
      <c r="AQ28" s="29"/>
      <c r="AR28" s="29"/>
      <c r="AS28" s="29"/>
      <c r="AT28" s="12">
        <f t="shared" si="0"/>
        <v>30</v>
      </c>
      <c r="AU28" s="12">
        <f t="shared" si="1"/>
        <v>3</v>
      </c>
    </row>
    <row r="29" spans="1:47" ht="30">
      <c r="A29" s="71">
        <v>16</v>
      </c>
      <c r="B29" s="42" t="s">
        <v>53</v>
      </c>
      <c r="C29" s="70"/>
      <c r="D29" s="12">
        <v>5</v>
      </c>
      <c r="E29" s="12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7"/>
      <c r="V29" s="27"/>
      <c r="W29" s="27"/>
      <c r="X29" s="27"/>
      <c r="Y29" s="27"/>
      <c r="Z29" s="28"/>
      <c r="AA29" s="28">
        <v>30</v>
      </c>
      <c r="AB29" s="28" t="s">
        <v>40</v>
      </c>
      <c r="AC29" s="28"/>
      <c r="AD29" s="28">
        <v>2</v>
      </c>
      <c r="AE29" s="29"/>
      <c r="AF29" s="29"/>
      <c r="AG29" s="29"/>
      <c r="AH29" s="29"/>
      <c r="AI29" s="29"/>
      <c r="AJ29" s="30"/>
      <c r="AK29" s="30"/>
      <c r="AL29" s="30"/>
      <c r="AM29" s="30"/>
      <c r="AN29" s="30"/>
      <c r="AO29" s="29"/>
      <c r="AP29" s="29"/>
      <c r="AQ29" s="29"/>
      <c r="AR29" s="29"/>
      <c r="AS29" s="29"/>
      <c r="AT29" s="12">
        <f aca="true" t="shared" si="2" ref="AT29:AT34">SUM(F29:AS29)-AU29</f>
        <v>30</v>
      </c>
      <c r="AU29" s="12">
        <f aca="true" t="shared" si="3" ref="AU29:AU34">SUM(AS29,AN29,AI29,AD29,Y29,T29,O29,J29)</f>
        <v>2</v>
      </c>
    </row>
    <row r="30" spans="1:47" ht="30">
      <c r="A30" s="71">
        <v>17</v>
      </c>
      <c r="B30" s="42" t="s">
        <v>54</v>
      </c>
      <c r="C30" s="70">
        <v>3</v>
      </c>
      <c r="D30" s="12"/>
      <c r="E30" s="12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6">
        <v>30</v>
      </c>
      <c r="Q30" s="26"/>
      <c r="R30" s="26"/>
      <c r="S30" s="26"/>
      <c r="T30" s="26">
        <v>3</v>
      </c>
      <c r="U30" s="27"/>
      <c r="V30" s="27"/>
      <c r="W30" s="27"/>
      <c r="X30" s="27"/>
      <c r="Y30" s="27"/>
      <c r="Z30" s="28"/>
      <c r="AA30" s="28"/>
      <c r="AB30" s="28"/>
      <c r="AC30" s="28"/>
      <c r="AD30" s="28"/>
      <c r="AE30" s="29"/>
      <c r="AF30" s="29"/>
      <c r="AG30" s="29"/>
      <c r="AH30" s="29"/>
      <c r="AI30" s="29"/>
      <c r="AJ30" s="30"/>
      <c r="AK30" s="30"/>
      <c r="AL30" s="30"/>
      <c r="AM30" s="30"/>
      <c r="AN30" s="30"/>
      <c r="AO30" s="29"/>
      <c r="AP30" s="29"/>
      <c r="AQ30" s="29"/>
      <c r="AR30" s="29"/>
      <c r="AS30" s="29"/>
      <c r="AT30" s="12">
        <f t="shared" si="2"/>
        <v>30</v>
      </c>
      <c r="AU30" s="12">
        <f t="shared" si="3"/>
        <v>3</v>
      </c>
    </row>
    <row r="31" spans="1:47" ht="45">
      <c r="A31" s="71">
        <v>18</v>
      </c>
      <c r="B31" s="42" t="s">
        <v>55</v>
      </c>
      <c r="C31" s="70"/>
      <c r="D31" s="12">
        <v>5</v>
      </c>
      <c r="E31" s="12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27"/>
      <c r="V31" s="27"/>
      <c r="W31" s="27"/>
      <c r="X31" s="27"/>
      <c r="Y31" s="27"/>
      <c r="Z31" s="28"/>
      <c r="AA31" s="28">
        <v>30</v>
      </c>
      <c r="AB31" s="28"/>
      <c r="AC31" s="28"/>
      <c r="AD31" s="28">
        <v>2</v>
      </c>
      <c r="AE31" s="29"/>
      <c r="AF31" s="29"/>
      <c r="AG31" s="29" t="s">
        <v>40</v>
      </c>
      <c r="AH31" s="29"/>
      <c r="AI31" s="29"/>
      <c r="AJ31" s="30"/>
      <c r="AK31" s="30"/>
      <c r="AL31" s="30"/>
      <c r="AM31" s="30"/>
      <c r="AN31" s="30"/>
      <c r="AO31" s="29"/>
      <c r="AP31" s="29"/>
      <c r="AQ31" s="29"/>
      <c r="AR31" s="29"/>
      <c r="AS31" s="29"/>
      <c r="AT31" s="12">
        <f t="shared" si="2"/>
        <v>30</v>
      </c>
      <c r="AU31" s="12">
        <f t="shared" si="3"/>
        <v>2</v>
      </c>
    </row>
    <row r="32" spans="1:47" ht="30.75" customHeight="1">
      <c r="A32" s="71">
        <v>19</v>
      </c>
      <c r="B32" s="42" t="s">
        <v>56</v>
      </c>
      <c r="C32" s="70"/>
      <c r="D32" s="12">
        <v>5</v>
      </c>
      <c r="E32" s="12"/>
      <c r="F32" s="24"/>
      <c r="G32" s="24"/>
      <c r="H32" s="24"/>
      <c r="I32" s="24"/>
      <c r="J32" s="24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7"/>
      <c r="V32" s="27"/>
      <c r="W32" s="27"/>
      <c r="X32" s="27"/>
      <c r="Y32" s="27"/>
      <c r="Z32" s="28"/>
      <c r="AA32" s="28">
        <v>30</v>
      </c>
      <c r="AB32" s="28"/>
      <c r="AC32" s="28"/>
      <c r="AD32" s="28">
        <v>2</v>
      </c>
      <c r="AE32" s="39"/>
      <c r="AF32" s="39"/>
      <c r="AG32" s="39"/>
      <c r="AH32" s="39"/>
      <c r="AI32" s="29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12">
        <f t="shared" si="2"/>
        <v>30</v>
      </c>
      <c r="AU32" s="12">
        <f t="shared" si="3"/>
        <v>2</v>
      </c>
    </row>
    <row r="33" spans="1:47" ht="15">
      <c r="A33" s="71">
        <v>20</v>
      </c>
      <c r="B33" s="42" t="s">
        <v>57</v>
      </c>
      <c r="C33" s="70">
        <v>1</v>
      </c>
      <c r="D33" s="12"/>
      <c r="E33" s="12"/>
      <c r="F33" s="24">
        <v>30</v>
      </c>
      <c r="G33" s="24"/>
      <c r="H33" s="24"/>
      <c r="I33" s="24"/>
      <c r="J33" s="24">
        <v>3</v>
      </c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28"/>
      <c r="AA33" s="28"/>
      <c r="AB33" s="28"/>
      <c r="AC33" s="28"/>
      <c r="AD33" s="28"/>
      <c r="AE33" s="29"/>
      <c r="AF33" s="29"/>
      <c r="AG33" s="29"/>
      <c r="AH33" s="29"/>
      <c r="AI33" s="29"/>
      <c r="AJ33" s="30"/>
      <c r="AK33" s="30"/>
      <c r="AL33" s="30"/>
      <c r="AM33" s="30"/>
      <c r="AN33" s="30"/>
      <c r="AO33" s="29"/>
      <c r="AP33" s="29"/>
      <c r="AQ33" s="29"/>
      <c r="AR33" s="29"/>
      <c r="AS33" s="29"/>
      <c r="AT33" s="12">
        <f t="shared" si="2"/>
        <v>30</v>
      </c>
      <c r="AU33" s="12">
        <f t="shared" si="3"/>
        <v>3</v>
      </c>
    </row>
    <row r="34" spans="1:47" ht="30" customHeight="1">
      <c r="A34" s="72">
        <v>21</v>
      </c>
      <c r="B34" s="73" t="s">
        <v>58</v>
      </c>
      <c r="C34" s="74"/>
      <c r="D34" s="41">
        <v>8</v>
      </c>
      <c r="E34" s="41">
        <v>7</v>
      </c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36"/>
      <c r="Q34" s="36"/>
      <c r="R34" s="36"/>
      <c r="S34" s="36"/>
      <c r="T34" s="36"/>
      <c r="U34" s="37"/>
      <c r="V34" s="37"/>
      <c r="W34" s="37"/>
      <c r="X34" s="37"/>
      <c r="Y34" s="37"/>
      <c r="Z34" s="38"/>
      <c r="AA34" s="38"/>
      <c r="AB34" s="38"/>
      <c r="AC34" s="38"/>
      <c r="AD34" s="38"/>
      <c r="AE34" s="39"/>
      <c r="AF34" s="39"/>
      <c r="AG34" s="39"/>
      <c r="AH34" s="39"/>
      <c r="AI34" s="39"/>
      <c r="AJ34" s="40"/>
      <c r="AK34" s="40"/>
      <c r="AL34" s="40">
        <v>30</v>
      </c>
      <c r="AM34" s="40"/>
      <c r="AN34" s="40">
        <v>3</v>
      </c>
      <c r="AO34" s="39"/>
      <c r="AP34" s="39"/>
      <c r="AQ34" s="39">
        <v>30</v>
      </c>
      <c r="AR34" s="39"/>
      <c r="AS34" s="39">
        <v>3</v>
      </c>
      <c r="AT34" s="41">
        <f t="shared" si="2"/>
        <v>60</v>
      </c>
      <c r="AU34" s="41">
        <f t="shared" si="3"/>
        <v>6</v>
      </c>
    </row>
    <row r="35" spans="1:47" ht="15">
      <c r="A35" s="75">
        <v>22</v>
      </c>
      <c r="B35" s="95" t="s">
        <v>59</v>
      </c>
      <c r="C35" s="70"/>
      <c r="D35" s="12">
        <v>2</v>
      </c>
      <c r="E35" s="12"/>
      <c r="F35" s="24"/>
      <c r="G35" s="24"/>
      <c r="H35" s="24"/>
      <c r="I35" s="24"/>
      <c r="J35" s="24"/>
      <c r="K35" s="25">
        <v>30</v>
      </c>
      <c r="L35" s="25"/>
      <c r="M35" s="25"/>
      <c r="N35" s="25"/>
      <c r="O35" s="25">
        <v>2</v>
      </c>
      <c r="P35" s="26"/>
      <c r="Q35" s="26"/>
      <c r="R35" s="26"/>
      <c r="S35" s="26"/>
      <c r="T35" s="26"/>
      <c r="U35" s="27"/>
      <c r="V35" s="27"/>
      <c r="W35" s="27"/>
      <c r="X35" s="27"/>
      <c r="Y35" s="27"/>
      <c r="Z35" s="28"/>
      <c r="AA35" s="28"/>
      <c r="AB35" s="28"/>
      <c r="AC35" s="28"/>
      <c r="AD35" s="28"/>
      <c r="AE35" s="29"/>
      <c r="AF35" s="29"/>
      <c r="AG35" s="29"/>
      <c r="AH35" s="29"/>
      <c r="AI35" s="29"/>
      <c r="AJ35" s="30"/>
      <c r="AK35" s="30"/>
      <c r="AL35" s="30"/>
      <c r="AM35" s="30"/>
      <c r="AN35" s="30"/>
      <c r="AO35" s="29"/>
      <c r="AP35" s="29"/>
      <c r="AQ35" s="29"/>
      <c r="AR35" s="29"/>
      <c r="AS35" s="29"/>
      <c r="AT35" s="12">
        <f>SUM(F35:AI35)-AU35</f>
        <v>30</v>
      </c>
      <c r="AU35" s="12">
        <f t="shared" si="1"/>
        <v>2</v>
      </c>
    </row>
    <row r="36" spans="1:47" ht="15">
      <c r="A36" s="72">
        <v>23</v>
      </c>
      <c r="B36" s="77" t="s">
        <v>60</v>
      </c>
      <c r="C36" s="74"/>
      <c r="D36" s="41"/>
      <c r="E36" s="41"/>
      <c r="F36" s="34"/>
      <c r="G36" s="34"/>
      <c r="H36" s="34" t="s">
        <v>40</v>
      </c>
      <c r="I36" s="34"/>
      <c r="J36" s="34" t="s">
        <v>40</v>
      </c>
      <c r="K36" s="35">
        <v>60</v>
      </c>
      <c r="L36" s="35"/>
      <c r="M36" s="35"/>
      <c r="N36" s="35"/>
      <c r="O36" s="35">
        <v>4</v>
      </c>
      <c r="P36" s="36">
        <v>60</v>
      </c>
      <c r="Q36" s="36"/>
      <c r="R36" s="36"/>
      <c r="S36" s="36"/>
      <c r="T36" s="36">
        <v>4</v>
      </c>
      <c r="U36" s="37">
        <v>60</v>
      </c>
      <c r="V36" s="37"/>
      <c r="W36" s="37"/>
      <c r="X36" s="37"/>
      <c r="Y36" s="37">
        <v>7</v>
      </c>
      <c r="Z36" s="38">
        <v>60</v>
      </c>
      <c r="AA36" s="38"/>
      <c r="AB36" s="38">
        <v>30</v>
      </c>
      <c r="AC36" s="38"/>
      <c r="AD36" s="38">
        <v>9</v>
      </c>
      <c r="AE36" s="39">
        <v>60</v>
      </c>
      <c r="AF36" s="39"/>
      <c r="AG36" s="39"/>
      <c r="AH36" s="39"/>
      <c r="AI36" s="39">
        <v>9</v>
      </c>
      <c r="AJ36" s="40">
        <v>60</v>
      </c>
      <c r="AK36" s="40"/>
      <c r="AL36" s="40"/>
      <c r="AM36" s="40"/>
      <c r="AN36" s="40">
        <v>7</v>
      </c>
      <c r="AO36" s="39"/>
      <c r="AP36" s="39"/>
      <c r="AQ36" s="39"/>
      <c r="AR36" s="39"/>
      <c r="AS36" s="39"/>
      <c r="AT36" s="41">
        <f>SUM(F36:AS36)-AU36</f>
        <v>390</v>
      </c>
      <c r="AU36" s="78">
        <f>SUM(AS36,AN36,AI36,AD36,Y36,T36,O36,J36)</f>
        <v>40</v>
      </c>
    </row>
    <row r="37" spans="1:47" ht="15">
      <c r="A37" s="79">
        <v>24</v>
      </c>
      <c r="B37" s="76" t="s">
        <v>61</v>
      </c>
      <c r="C37" s="70"/>
      <c r="D37" s="12">
        <v>6</v>
      </c>
      <c r="E37" s="12"/>
      <c r="F37" s="24"/>
      <c r="G37" s="24"/>
      <c r="H37" s="24"/>
      <c r="I37" s="24"/>
      <c r="J37" s="24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7"/>
      <c r="V37" s="27"/>
      <c r="W37" s="27"/>
      <c r="X37" s="27"/>
      <c r="Y37" s="27"/>
      <c r="Z37" s="28"/>
      <c r="AA37" s="28"/>
      <c r="AB37" s="28"/>
      <c r="AC37" s="28"/>
      <c r="AD37" s="28"/>
      <c r="AE37" s="29"/>
      <c r="AF37" s="29"/>
      <c r="AG37" s="29"/>
      <c r="AH37" s="29">
        <v>30</v>
      </c>
      <c r="AI37" s="29">
        <v>4</v>
      </c>
      <c r="AJ37" s="30"/>
      <c r="AK37" s="30"/>
      <c r="AL37" s="30"/>
      <c r="AM37" s="30"/>
      <c r="AN37" s="30"/>
      <c r="AO37" s="29"/>
      <c r="AP37" s="29"/>
      <c r="AQ37" s="29"/>
      <c r="AR37" s="29"/>
      <c r="AS37" s="29"/>
      <c r="AT37" s="12">
        <f>SUM(F37:AS37)-AU37</f>
        <v>30</v>
      </c>
      <c r="AU37" s="12">
        <f>SUM(AS37,AN37,AI37,AD37,Y37,T37,O37,J37)</f>
        <v>4</v>
      </c>
    </row>
    <row r="38" spans="1:53" ht="29.25" customHeight="1">
      <c r="A38" s="75">
        <v>25</v>
      </c>
      <c r="B38" s="80" t="s">
        <v>62</v>
      </c>
      <c r="C38" s="81"/>
      <c r="D38" s="49"/>
      <c r="E38" s="49">
        <v>7.8</v>
      </c>
      <c r="F38" s="50"/>
      <c r="G38" s="50"/>
      <c r="H38" s="50"/>
      <c r="I38" s="50"/>
      <c r="J38" s="50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4"/>
      <c r="V38" s="54"/>
      <c r="W38" s="54"/>
      <c r="X38" s="54"/>
      <c r="Y38" s="54"/>
      <c r="Z38" s="55"/>
      <c r="AA38" s="55"/>
      <c r="AB38" s="55"/>
      <c r="AC38" s="55"/>
      <c r="AD38" s="55"/>
      <c r="AE38" s="56"/>
      <c r="AF38" s="56"/>
      <c r="AG38" s="56"/>
      <c r="AH38" s="56"/>
      <c r="AI38" s="56"/>
      <c r="AJ38" s="57"/>
      <c r="AK38" s="57"/>
      <c r="AL38" s="57"/>
      <c r="AM38" s="57">
        <v>30</v>
      </c>
      <c r="AN38" s="57">
        <v>2</v>
      </c>
      <c r="AO38" s="56"/>
      <c r="AP38" s="56"/>
      <c r="AQ38" s="56"/>
      <c r="AR38" s="56">
        <v>30</v>
      </c>
      <c r="AS38" s="82">
        <v>14</v>
      </c>
      <c r="AT38" s="49">
        <f>SUM(F38:AS38)-AU38</f>
        <v>60</v>
      </c>
      <c r="AU38" s="58">
        <f>SUM(AS38,AN38,AI38,AD38)</f>
        <v>16</v>
      </c>
      <c r="AW38" s="83"/>
      <c r="AX38" s="83"/>
      <c r="AY38" s="83"/>
      <c r="AZ38" s="83"/>
      <c r="BA38" s="83"/>
    </row>
    <row r="39" spans="1:47" ht="15">
      <c r="A39" s="75">
        <v>26</v>
      </c>
      <c r="B39" s="76" t="s">
        <v>63</v>
      </c>
      <c r="C39" s="70"/>
      <c r="D39" s="12"/>
      <c r="E39" s="12" t="s">
        <v>75</v>
      </c>
      <c r="F39" s="24"/>
      <c r="G39" s="24"/>
      <c r="H39" s="24"/>
      <c r="I39" s="24"/>
      <c r="J39" s="24"/>
      <c r="K39" s="25"/>
      <c r="L39" s="25"/>
      <c r="M39" s="25"/>
      <c r="N39" s="25"/>
      <c r="O39" s="25"/>
      <c r="P39" s="26"/>
      <c r="Q39" s="26"/>
      <c r="R39" s="26"/>
      <c r="S39" s="26"/>
      <c r="T39" s="26">
        <v>4</v>
      </c>
      <c r="U39" s="27"/>
      <c r="V39" s="27"/>
      <c r="W39" s="27"/>
      <c r="X39" s="27"/>
      <c r="Y39" s="27"/>
      <c r="Z39" s="28"/>
      <c r="AA39" s="28"/>
      <c r="AB39" s="28"/>
      <c r="AC39" s="28"/>
      <c r="AD39" s="28">
        <v>3</v>
      </c>
      <c r="AE39" s="29"/>
      <c r="AF39" s="29"/>
      <c r="AG39" s="29"/>
      <c r="AH39" s="29"/>
      <c r="AI39" s="29">
        <v>5</v>
      </c>
      <c r="AJ39" s="30"/>
      <c r="AK39" s="30"/>
      <c r="AL39" s="30"/>
      <c r="AM39" s="30"/>
      <c r="AN39" s="30"/>
      <c r="AO39" s="29"/>
      <c r="AP39" s="29"/>
      <c r="AQ39" s="29"/>
      <c r="AR39" s="29"/>
      <c r="AS39" s="29"/>
      <c r="AT39" s="12">
        <f>SUM(F39:AI39)-AU39</f>
        <v>0</v>
      </c>
      <c r="AU39" s="12">
        <f>J39+O39+T39+Y39+AD39+AI39</f>
        <v>12</v>
      </c>
    </row>
    <row r="40" spans="1:47" s="85" customFormat="1" ht="15">
      <c r="A40" s="101" t="s">
        <v>64</v>
      </c>
      <c r="B40" s="101"/>
      <c r="C40" s="101"/>
      <c r="D40" s="101"/>
      <c r="E40" s="101"/>
      <c r="F40" s="70">
        <f aca="true" t="shared" si="4" ref="F40:AU40">SUM(F10:F39)</f>
        <v>150</v>
      </c>
      <c r="G40" s="70">
        <f t="shared" si="4"/>
        <v>0</v>
      </c>
      <c r="H40" s="70">
        <f t="shared" si="4"/>
        <v>255</v>
      </c>
      <c r="I40" s="70">
        <f t="shared" si="4"/>
        <v>0</v>
      </c>
      <c r="J40" s="84">
        <f t="shared" si="4"/>
        <v>30</v>
      </c>
      <c r="K40" s="70">
        <f t="shared" si="4"/>
        <v>165</v>
      </c>
      <c r="L40" s="70">
        <f t="shared" si="4"/>
        <v>0</v>
      </c>
      <c r="M40" s="70">
        <f t="shared" si="4"/>
        <v>270</v>
      </c>
      <c r="N40" s="70">
        <f t="shared" si="4"/>
        <v>0</v>
      </c>
      <c r="O40" s="84">
        <f t="shared" si="4"/>
        <v>30</v>
      </c>
      <c r="P40" s="70">
        <f t="shared" si="4"/>
        <v>165</v>
      </c>
      <c r="Q40" s="70">
        <f t="shared" si="4"/>
        <v>0</v>
      </c>
      <c r="R40" s="70">
        <f t="shared" si="4"/>
        <v>225</v>
      </c>
      <c r="S40" s="70">
        <f t="shared" si="4"/>
        <v>0</v>
      </c>
      <c r="T40" s="84">
        <f t="shared" si="4"/>
        <v>30</v>
      </c>
      <c r="U40" s="70">
        <f t="shared" si="4"/>
        <v>105</v>
      </c>
      <c r="V40" s="70">
        <f t="shared" si="4"/>
        <v>0</v>
      </c>
      <c r="W40" s="70">
        <f t="shared" si="4"/>
        <v>255</v>
      </c>
      <c r="X40" s="70">
        <f t="shared" si="4"/>
        <v>0</v>
      </c>
      <c r="Y40" s="84">
        <f t="shared" si="4"/>
        <v>30</v>
      </c>
      <c r="Z40" s="70">
        <f t="shared" si="4"/>
        <v>60</v>
      </c>
      <c r="AA40" s="70">
        <f t="shared" si="4"/>
        <v>90</v>
      </c>
      <c r="AB40" s="70">
        <f t="shared" si="4"/>
        <v>210</v>
      </c>
      <c r="AC40" s="70">
        <f t="shared" si="4"/>
        <v>0</v>
      </c>
      <c r="AD40" s="84">
        <f t="shared" si="4"/>
        <v>30</v>
      </c>
      <c r="AE40" s="70">
        <f t="shared" si="4"/>
        <v>60</v>
      </c>
      <c r="AF40" s="70">
        <f t="shared" si="4"/>
        <v>0</v>
      </c>
      <c r="AG40" s="70">
        <f t="shared" si="4"/>
        <v>180</v>
      </c>
      <c r="AH40" s="70">
        <f t="shared" si="4"/>
        <v>30</v>
      </c>
      <c r="AI40" s="84">
        <f t="shared" si="4"/>
        <v>30</v>
      </c>
      <c r="AJ40" s="70">
        <f t="shared" si="4"/>
        <v>60</v>
      </c>
      <c r="AK40" s="70">
        <f t="shared" si="4"/>
        <v>0</v>
      </c>
      <c r="AL40" s="70">
        <f t="shared" si="4"/>
        <v>300</v>
      </c>
      <c r="AM40" s="70">
        <f t="shared" si="4"/>
        <v>30</v>
      </c>
      <c r="AN40" s="84">
        <f t="shared" si="4"/>
        <v>30</v>
      </c>
      <c r="AO40" s="70">
        <f t="shared" si="4"/>
        <v>0</v>
      </c>
      <c r="AP40" s="70">
        <f t="shared" si="4"/>
        <v>0</v>
      </c>
      <c r="AQ40" s="70">
        <f t="shared" si="4"/>
        <v>210</v>
      </c>
      <c r="AR40" s="70">
        <f t="shared" si="4"/>
        <v>30</v>
      </c>
      <c r="AS40" s="84">
        <f t="shared" si="4"/>
        <v>30</v>
      </c>
      <c r="AT40" s="70">
        <f t="shared" si="4"/>
        <v>2850</v>
      </c>
      <c r="AU40" s="70">
        <f t="shared" si="4"/>
        <v>240</v>
      </c>
    </row>
    <row r="41" spans="36:49" ht="15">
      <c r="AJ41" s="86"/>
      <c r="AK41" s="86"/>
      <c r="AL41" s="86"/>
      <c r="AM41" s="86"/>
      <c r="AN41" s="86"/>
      <c r="AW41" s="87"/>
    </row>
    <row r="42" spans="1:256" ht="15" customHeight="1">
      <c r="A42" s="6"/>
      <c r="B42" s="102" t="s">
        <v>65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88"/>
      <c r="AN42" s="88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9.75" customHeight="1">
      <c r="A43" s="6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89"/>
      <c r="AK43" s="89"/>
      <c r="AL43" s="89"/>
      <c r="AM43" s="88"/>
      <c r="AN43" s="88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6"/>
      <c r="B44" s="102" t="s">
        <v>66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88"/>
      <c r="AN44" s="88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48" ht="8.2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3"/>
      <c r="AI45" s="3"/>
      <c r="AJ45" s="86"/>
      <c r="AK45" s="86"/>
      <c r="AL45" s="86"/>
      <c r="AM45" s="86"/>
      <c r="AN45" s="86"/>
      <c r="AO45" s="3"/>
      <c r="AP45" s="3"/>
      <c r="AQ45" s="3"/>
      <c r="AR45" s="3"/>
      <c r="AS45" s="3"/>
      <c r="AT45" s="3"/>
      <c r="AU45" s="3"/>
      <c r="AV45" s="4"/>
    </row>
    <row r="46" spans="2:48" ht="48" customHeight="1">
      <c r="B46" s="96" t="s">
        <v>72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0"/>
    </row>
    <row r="47" spans="2:48" ht="26.25" customHeight="1">
      <c r="B47" s="91" t="s">
        <v>67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0"/>
    </row>
    <row r="48" spans="1:48" s="94" customFormat="1" ht="25.5" customHeight="1">
      <c r="A48" s="92"/>
      <c r="B48" s="97" t="s">
        <v>68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3"/>
    </row>
    <row r="49" spans="2:47" ht="9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3"/>
      <c r="AC49" s="3"/>
      <c r="AD49" s="3"/>
      <c r="AE49" s="3"/>
      <c r="AF49" s="3"/>
      <c r="AG49" s="3"/>
      <c r="AH49" s="3"/>
      <c r="AI49" s="3"/>
      <c r="AJ49" s="86"/>
      <c r="AK49" s="86"/>
      <c r="AL49" s="86"/>
      <c r="AM49" s="86"/>
      <c r="AN49" s="86"/>
      <c r="AO49" s="3"/>
      <c r="AP49" s="3"/>
      <c r="AQ49" s="3"/>
      <c r="AR49" s="3"/>
      <c r="AS49" s="3"/>
      <c r="AT49" s="3"/>
      <c r="AU49" s="3"/>
    </row>
    <row r="50" spans="2:47" ht="31.5" customHeight="1">
      <c r="B50" s="98" t="s">
        <v>69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</row>
    <row r="51" spans="2:47" ht="15" customHeight="1">
      <c r="B51" s="96" t="s">
        <v>74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</row>
    <row r="52" spans="3:40" ht="15" customHeight="1">
      <c r="C52" s="4"/>
      <c r="AJ52" s="86"/>
      <c r="AK52" s="86"/>
      <c r="AL52" s="86"/>
      <c r="AM52" s="86"/>
      <c r="AN52" s="86"/>
    </row>
    <row r="53" spans="3:40" ht="15">
      <c r="C53" s="4"/>
      <c r="AJ53" s="86"/>
      <c r="AK53" s="86"/>
      <c r="AL53" s="86"/>
      <c r="AM53" s="86"/>
      <c r="AN53" s="86"/>
    </row>
    <row r="54" spans="36:40" ht="15">
      <c r="AJ54" s="86"/>
      <c r="AK54" s="86"/>
      <c r="AL54" s="86"/>
      <c r="AM54" s="86"/>
      <c r="AN54" s="86"/>
    </row>
    <row r="55" spans="36:40" ht="15">
      <c r="AJ55" s="86"/>
      <c r="AK55" s="86"/>
      <c r="AL55" s="86"/>
      <c r="AM55" s="86"/>
      <c r="AN55" s="86"/>
    </row>
    <row r="56" spans="36:40" ht="15">
      <c r="AJ56" s="86"/>
      <c r="AK56" s="86"/>
      <c r="AL56" s="86"/>
      <c r="AM56" s="86"/>
      <c r="AN56" s="86"/>
    </row>
    <row r="57" spans="36:40" ht="15">
      <c r="AJ57" s="86"/>
      <c r="AK57" s="86"/>
      <c r="AL57" s="86"/>
      <c r="AM57" s="86"/>
      <c r="AN57" s="86"/>
    </row>
    <row r="58" spans="36:40" ht="15">
      <c r="AJ58" s="86"/>
      <c r="AK58" s="86"/>
      <c r="AL58" s="86"/>
      <c r="AM58" s="86"/>
      <c r="AN58" s="86"/>
    </row>
    <row r="59" spans="36:40" ht="15">
      <c r="AJ59" s="86"/>
      <c r="AK59" s="86"/>
      <c r="AL59" s="86"/>
      <c r="AM59" s="86"/>
      <c r="AN59" s="86"/>
    </row>
    <row r="60" spans="36:40" ht="15">
      <c r="AJ60" s="86"/>
      <c r="AK60" s="86"/>
      <c r="AL60" s="86"/>
      <c r="AM60" s="86"/>
      <c r="AN60" s="86"/>
    </row>
    <row r="61" spans="36:40" ht="15">
      <c r="AJ61" s="86"/>
      <c r="AK61" s="86"/>
      <c r="AL61" s="86"/>
      <c r="AM61" s="86"/>
      <c r="AN61" s="86"/>
    </row>
    <row r="62" spans="36:40" ht="15">
      <c r="AJ62" s="86"/>
      <c r="AK62" s="86"/>
      <c r="AL62" s="86"/>
      <c r="AM62" s="86"/>
      <c r="AN62" s="86"/>
    </row>
    <row r="63" spans="36:40" ht="15">
      <c r="AJ63" s="86"/>
      <c r="AK63" s="86"/>
      <c r="AL63" s="86"/>
      <c r="AM63" s="86"/>
      <c r="AN63" s="86"/>
    </row>
    <row r="64" spans="36:40" ht="15">
      <c r="AJ64" s="86"/>
      <c r="AK64" s="86"/>
      <c r="AL64" s="86"/>
      <c r="AM64" s="86"/>
      <c r="AN64" s="86"/>
    </row>
    <row r="65" spans="36:40" ht="15">
      <c r="AJ65" s="86"/>
      <c r="AK65" s="86"/>
      <c r="AL65" s="86"/>
      <c r="AM65" s="86"/>
      <c r="AN65" s="86"/>
    </row>
    <row r="66" spans="36:40" ht="15">
      <c r="AJ66" s="86"/>
      <c r="AK66" s="86"/>
      <c r="AL66" s="86"/>
      <c r="AM66" s="86"/>
      <c r="AN66" s="86"/>
    </row>
    <row r="67" spans="36:40" ht="15">
      <c r="AJ67" s="86"/>
      <c r="AK67" s="86"/>
      <c r="AL67" s="86"/>
      <c r="AM67" s="86"/>
      <c r="AN67" s="86"/>
    </row>
    <row r="68" spans="36:40" ht="15">
      <c r="AJ68" s="86"/>
      <c r="AK68" s="86"/>
      <c r="AL68" s="86"/>
      <c r="AM68" s="86"/>
      <c r="AN68" s="86"/>
    </row>
    <row r="69" spans="36:40" ht="15">
      <c r="AJ69" s="86"/>
      <c r="AK69" s="86"/>
      <c r="AL69" s="86"/>
      <c r="AM69" s="86"/>
      <c r="AN69" s="86"/>
    </row>
    <row r="70" spans="36:40" ht="15">
      <c r="AJ70" s="86"/>
      <c r="AK70" s="86"/>
      <c r="AL70" s="86"/>
      <c r="AM70" s="86"/>
      <c r="AN70" s="86"/>
    </row>
    <row r="71" spans="36:40" ht="15">
      <c r="AJ71" s="86"/>
      <c r="AK71" s="86"/>
      <c r="AL71" s="86"/>
      <c r="AM71" s="86"/>
      <c r="AN71" s="86"/>
    </row>
    <row r="72" spans="36:40" ht="15">
      <c r="AJ72" s="86"/>
      <c r="AK72" s="86"/>
      <c r="AL72" s="86"/>
      <c r="AM72" s="86"/>
      <c r="AN72" s="86"/>
    </row>
    <row r="73" spans="36:40" ht="15">
      <c r="AJ73" s="86"/>
      <c r="AK73" s="86"/>
      <c r="AL73" s="86"/>
      <c r="AM73" s="86"/>
      <c r="AN73" s="86"/>
    </row>
    <row r="74" spans="36:40" ht="15">
      <c r="AJ74" s="86"/>
      <c r="AK74" s="86"/>
      <c r="AL74" s="86"/>
      <c r="AM74" s="86"/>
      <c r="AN74" s="86"/>
    </row>
    <row r="75" spans="36:40" ht="15">
      <c r="AJ75" s="86"/>
      <c r="AK75" s="86"/>
      <c r="AL75" s="86"/>
      <c r="AM75" s="86"/>
      <c r="AN75" s="86"/>
    </row>
    <row r="76" spans="36:40" ht="15">
      <c r="AJ76" s="86"/>
      <c r="AK76" s="86"/>
      <c r="AL76" s="86"/>
      <c r="AM76" s="86"/>
      <c r="AN76" s="86"/>
    </row>
    <row r="77" spans="36:40" ht="15">
      <c r="AJ77" s="86"/>
      <c r="AK77" s="86"/>
      <c r="AL77" s="86"/>
      <c r="AM77" s="86"/>
      <c r="AN77" s="86"/>
    </row>
    <row r="78" spans="36:40" ht="15">
      <c r="AJ78" s="86"/>
      <c r="AK78" s="86"/>
      <c r="AL78" s="86"/>
      <c r="AM78" s="86"/>
      <c r="AN78" s="86"/>
    </row>
    <row r="79" spans="36:40" ht="15">
      <c r="AJ79" s="86"/>
      <c r="AK79" s="86"/>
      <c r="AL79" s="86"/>
      <c r="AM79" s="86"/>
      <c r="AN79" s="86"/>
    </row>
    <row r="80" spans="36:40" ht="15">
      <c r="AJ80" s="86"/>
      <c r="AK80" s="86"/>
      <c r="AL80" s="86"/>
      <c r="AM80" s="86"/>
      <c r="AN80" s="86"/>
    </row>
    <row r="81" spans="36:40" ht="15">
      <c r="AJ81" s="86"/>
      <c r="AK81" s="86"/>
      <c r="AL81" s="86"/>
      <c r="AM81" s="86"/>
      <c r="AN81" s="86"/>
    </row>
    <row r="82" spans="36:40" ht="15">
      <c r="AJ82" s="86"/>
      <c r="AK82" s="86"/>
      <c r="AL82" s="86"/>
      <c r="AM82" s="86"/>
      <c r="AN82" s="86"/>
    </row>
    <row r="83" spans="36:40" ht="15">
      <c r="AJ83" s="86"/>
      <c r="AK83" s="86"/>
      <c r="AL83" s="86"/>
      <c r="AM83" s="86"/>
      <c r="AN83" s="86"/>
    </row>
    <row r="84" spans="36:40" ht="15">
      <c r="AJ84" s="86"/>
      <c r="AK84" s="86"/>
      <c r="AL84" s="86"/>
      <c r="AM84" s="86"/>
      <c r="AN84" s="86"/>
    </row>
    <row r="85" spans="36:40" ht="15">
      <c r="AJ85" s="86"/>
      <c r="AK85" s="86"/>
      <c r="AL85" s="86"/>
      <c r="AM85" s="86"/>
      <c r="AN85" s="86"/>
    </row>
    <row r="86" spans="36:40" ht="15">
      <c r="AJ86" s="86"/>
      <c r="AK86" s="86"/>
      <c r="AL86" s="86"/>
      <c r="AM86" s="86"/>
      <c r="AN86" s="86"/>
    </row>
    <row r="87" spans="36:40" ht="15">
      <c r="AJ87" s="86"/>
      <c r="AK87" s="86"/>
      <c r="AL87" s="86"/>
      <c r="AM87" s="86"/>
      <c r="AN87" s="86"/>
    </row>
    <row r="88" spans="36:40" ht="15">
      <c r="AJ88" s="86"/>
      <c r="AK88" s="86"/>
      <c r="AL88" s="86"/>
      <c r="AM88" s="86"/>
      <c r="AN88" s="86"/>
    </row>
    <row r="89" spans="36:40" ht="15">
      <c r="AJ89" s="86"/>
      <c r="AK89" s="86"/>
      <c r="AL89" s="86"/>
      <c r="AM89" s="86"/>
      <c r="AN89" s="86"/>
    </row>
    <row r="90" spans="36:40" ht="15">
      <c r="AJ90" s="86"/>
      <c r="AK90" s="86"/>
      <c r="AL90" s="86"/>
      <c r="AM90" s="86"/>
      <c r="AN90" s="86"/>
    </row>
    <row r="91" spans="36:40" ht="15">
      <c r="AJ91" s="86"/>
      <c r="AK91" s="86"/>
      <c r="AL91" s="86"/>
      <c r="AM91" s="86"/>
      <c r="AN91" s="86"/>
    </row>
    <row r="92" spans="36:40" ht="15">
      <c r="AJ92" s="86"/>
      <c r="AK92" s="86"/>
      <c r="AL92" s="86"/>
      <c r="AM92" s="86"/>
      <c r="AN92" s="86"/>
    </row>
    <row r="93" spans="36:40" ht="15">
      <c r="AJ93" s="86"/>
      <c r="AK93" s="86"/>
      <c r="AL93" s="86"/>
      <c r="AM93" s="86"/>
      <c r="AN93" s="86"/>
    </row>
    <row r="94" spans="36:40" ht="15">
      <c r="AJ94" s="86"/>
      <c r="AK94" s="86"/>
      <c r="AL94" s="86"/>
      <c r="AM94" s="86"/>
      <c r="AN94" s="86"/>
    </row>
    <row r="95" spans="36:40" ht="15">
      <c r="AJ95" s="86"/>
      <c r="AK95" s="86"/>
      <c r="AL95" s="86"/>
      <c r="AM95" s="86"/>
      <c r="AN95" s="86"/>
    </row>
    <row r="96" spans="36:40" ht="15">
      <c r="AJ96" s="86"/>
      <c r="AK96" s="86"/>
      <c r="AL96" s="86"/>
      <c r="AM96" s="86"/>
      <c r="AN96" s="86"/>
    </row>
    <row r="97" spans="36:40" ht="15">
      <c r="AJ97" s="86"/>
      <c r="AK97" s="86"/>
      <c r="AL97" s="86"/>
      <c r="AM97" s="86"/>
      <c r="AN97" s="86"/>
    </row>
    <row r="98" spans="36:40" ht="15">
      <c r="AJ98" s="86"/>
      <c r="AK98" s="86"/>
      <c r="AL98" s="86"/>
      <c r="AM98" s="86"/>
      <c r="AN98" s="86"/>
    </row>
    <row r="99" spans="36:40" ht="15">
      <c r="AJ99" s="86"/>
      <c r="AK99" s="86"/>
      <c r="AL99" s="86"/>
      <c r="AM99" s="86"/>
      <c r="AN99" s="86"/>
    </row>
    <row r="100" spans="36:40" ht="15">
      <c r="AJ100" s="86"/>
      <c r="AK100" s="86"/>
      <c r="AL100" s="86"/>
      <c r="AM100" s="86"/>
      <c r="AN100" s="86"/>
    </row>
    <row r="101" spans="36:40" ht="15">
      <c r="AJ101" s="86"/>
      <c r="AK101" s="86"/>
      <c r="AL101" s="86"/>
      <c r="AM101" s="86"/>
      <c r="AN101" s="86"/>
    </row>
    <row r="102" spans="36:40" ht="15">
      <c r="AJ102" s="86"/>
      <c r="AK102" s="86"/>
      <c r="AL102" s="86"/>
      <c r="AM102" s="86"/>
      <c r="AN102" s="86"/>
    </row>
    <row r="103" spans="36:40" ht="15">
      <c r="AJ103" s="86"/>
      <c r="AK103" s="86"/>
      <c r="AL103" s="86"/>
      <c r="AM103" s="86"/>
      <c r="AN103" s="86"/>
    </row>
    <row r="104" spans="36:40" ht="15">
      <c r="AJ104" s="86"/>
      <c r="AK104" s="86"/>
      <c r="AL104" s="86"/>
      <c r="AM104" s="86"/>
      <c r="AN104" s="86"/>
    </row>
    <row r="105" spans="36:40" ht="15">
      <c r="AJ105" s="86"/>
      <c r="AK105" s="86"/>
      <c r="AL105" s="86"/>
      <c r="AM105" s="86"/>
      <c r="AN105" s="86"/>
    </row>
    <row r="106" spans="36:40" ht="15">
      <c r="AJ106" s="86"/>
      <c r="AK106" s="86"/>
      <c r="AL106" s="86"/>
      <c r="AM106" s="86"/>
      <c r="AN106" s="86"/>
    </row>
    <row r="107" spans="36:40" ht="15">
      <c r="AJ107" s="86"/>
      <c r="AK107" s="86"/>
      <c r="AL107" s="86"/>
      <c r="AM107" s="86"/>
      <c r="AN107" s="86"/>
    </row>
    <row r="108" spans="36:40" ht="15">
      <c r="AJ108" s="86"/>
      <c r="AK108" s="86"/>
      <c r="AL108" s="86"/>
      <c r="AM108" s="86"/>
      <c r="AN108" s="86"/>
    </row>
    <row r="109" spans="36:40" ht="15">
      <c r="AJ109" s="86"/>
      <c r="AK109" s="86"/>
      <c r="AL109" s="86"/>
      <c r="AM109" s="86"/>
      <c r="AN109" s="86"/>
    </row>
    <row r="110" spans="36:40" ht="15">
      <c r="AJ110" s="86"/>
      <c r="AK110" s="86"/>
      <c r="AL110" s="86"/>
      <c r="AM110" s="86"/>
      <c r="AN110" s="86"/>
    </row>
    <row r="111" spans="36:40" ht="15">
      <c r="AJ111" s="86"/>
      <c r="AK111" s="86"/>
      <c r="AL111" s="86"/>
      <c r="AM111" s="86"/>
      <c r="AN111" s="86"/>
    </row>
    <row r="112" spans="36:40" ht="15">
      <c r="AJ112" s="86"/>
      <c r="AK112" s="86"/>
      <c r="AL112" s="86"/>
      <c r="AM112" s="86"/>
      <c r="AN112" s="86"/>
    </row>
  </sheetData>
  <sheetProtection selectLockedCells="1" selectUnlockedCells="1"/>
  <mergeCells count="40">
    <mergeCell ref="A2:AU2"/>
    <mergeCell ref="B4:O4"/>
    <mergeCell ref="A6:E6"/>
    <mergeCell ref="F6:AU6"/>
    <mergeCell ref="A7:A9"/>
    <mergeCell ref="B7:B9"/>
    <mergeCell ref="C7:E8"/>
    <mergeCell ref="F7:O7"/>
    <mergeCell ref="P7:Y7"/>
    <mergeCell ref="Z7:AI7"/>
    <mergeCell ref="AJ7:AS7"/>
    <mergeCell ref="AT7:AT9"/>
    <mergeCell ref="AU7:AU9"/>
    <mergeCell ref="F8:J8"/>
    <mergeCell ref="K8:O8"/>
    <mergeCell ref="P8:T8"/>
    <mergeCell ref="U8:Y8"/>
    <mergeCell ref="Z8:AD8"/>
    <mergeCell ref="AE8:AI8"/>
    <mergeCell ref="AJ8:AN8"/>
    <mergeCell ref="AO8:AS8"/>
    <mergeCell ref="A13:A14"/>
    <mergeCell ref="B13:B14"/>
    <mergeCell ref="A15:A16"/>
    <mergeCell ref="B15:B16"/>
    <mergeCell ref="A18:A19"/>
    <mergeCell ref="B18:B19"/>
    <mergeCell ref="A22:A23"/>
    <mergeCell ref="B22:B23"/>
    <mergeCell ref="A40:E40"/>
    <mergeCell ref="B42:AL42"/>
    <mergeCell ref="B43:L43"/>
    <mergeCell ref="B44:AL44"/>
    <mergeCell ref="B51:AU51"/>
    <mergeCell ref="B45:Q45"/>
    <mergeCell ref="R45:AG45"/>
    <mergeCell ref="B46:AU46"/>
    <mergeCell ref="B48:AU48"/>
    <mergeCell ref="B49:AA49"/>
    <mergeCell ref="B50:AU5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2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Katarzyna Michniewicz</cp:lastModifiedBy>
  <dcterms:created xsi:type="dcterms:W3CDTF">2015-01-03T09:41:25Z</dcterms:created>
  <dcterms:modified xsi:type="dcterms:W3CDTF">2015-10-14T11:38:29Z</dcterms:modified>
  <cp:category/>
  <cp:version/>
  <cp:contentType/>
  <cp:contentStatus/>
</cp:coreProperties>
</file>