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<sst xmlns="http://schemas.openxmlformats.org/spreadsheetml/2006/main" count="100" uniqueCount="74">
  <si>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WYDZIAŁ FILOLOGICZNY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</si>
  <si>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</si>
  <si>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</si>
  <si>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</si>
  <si>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</si>
  <si>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</si>
  <si>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</si>
  <si>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</si>
  <si>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</si>
  <si>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</si>
  <si>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</si>
  <si>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</si>
  <si>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</si>
  <si>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</si>
  <si>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</si>
  <si>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</si>
  <si>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</si>
  <si>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</si>
  <si>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</si>
  <si>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</si>
  <si>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</si>
  <si>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</si>
  <si>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</si>
  <si>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</si>
  <si>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</si>
  <si>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</si>
  <si>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</si>
  <si>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</si>
  <si>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</si>
  <si>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</si>
  <si>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</si>
  <si>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</si>
  <si>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</si>
  <si>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</si>
  <si>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</si>
  <si>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</si>
  <si>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</si>
  <si>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</si>
  <si>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</si>
  <si>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</si>
  <si>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</si>
  <si>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</si>
  <si>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</si>
  <si>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</si>
  <si>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</si>
  <si>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</si>
  <si>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</si>
  <si>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</si>
  <si>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</si>
  <si>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</si>
  <si>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</si>
  <si>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</si>
  <si>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</si>
  <si>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</si>
  <si>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</si>
  <si>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Fakultet kierunkowy</t>
  </si>
  <si>
    <t>14.</t>
  </si>
  <si>
    <t>Lektorat języka obcego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</si>
  <si>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</si>
  <si>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</si>
  <si>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</si>
  <si>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</si>
  <si>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</si>
  <si>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</si>
  <si>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</si>
  <si>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</si>
  <si>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</si>
  <si>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</si>
  <si>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W trakcie pierwszego roku studiów studenci zobowiązani są do zaliczenia szkolenia z zakresu BHP i ochrony własności intelektualnej.</t>
  </si>
  <si>
    <t>* kursywą zaznaczono przedmioty do wyboru</t>
  </si>
  <si>
    <t>KIERUNEK: SINOLOGIA</t>
  </si>
  <si>
    <t>1, 2</t>
  </si>
  <si>
    <t>3, 4, 5</t>
  </si>
  <si>
    <t>PLAN STUDIÓW STACJONARNYCH PIERWSZEGO STOPNIA OD ROKU AKADEMICKIEGO 2020/2021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</si>
</sst>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0" fillId="45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46" borderId="16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W4" sqref="W4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ht="18.75" customHeight="1">
      <c r="A2" s="4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71" t="s">
        <v>70</v>
      </c>
      <c r="C3" s="71"/>
      <c r="D3" s="71"/>
      <c r="E3" s="71"/>
      <c r="F3" s="71"/>
      <c r="G3" s="71"/>
      <c r="H3" s="71"/>
      <c r="I3" s="71"/>
      <c r="J3" s="7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4.2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73"/>
      <c r="B6" s="73"/>
      <c r="C6" s="73"/>
      <c r="D6" s="73"/>
      <c r="E6" s="73"/>
      <c r="F6" s="74" t="s">
        <v>1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30" customHeight="1">
      <c r="A7" s="69" t="s">
        <v>2</v>
      </c>
      <c r="B7" s="62" t="s">
        <v>3</v>
      </c>
      <c r="C7" s="53" t="s">
        <v>4</v>
      </c>
      <c r="D7" s="53"/>
      <c r="E7" s="53"/>
      <c r="F7" s="64" t="s">
        <v>5</v>
      </c>
      <c r="G7" s="64"/>
      <c r="H7" s="64"/>
      <c r="I7" s="64"/>
      <c r="J7" s="64"/>
      <c r="K7" s="64"/>
      <c r="L7" s="64"/>
      <c r="M7" s="64"/>
      <c r="N7" s="64"/>
      <c r="O7" s="64"/>
      <c r="P7" s="66" t="s">
        <v>6</v>
      </c>
      <c r="Q7" s="66"/>
      <c r="R7" s="66"/>
      <c r="S7" s="66"/>
      <c r="T7" s="66"/>
      <c r="U7" s="66"/>
      <c r="V7" s="66"/>
      <c r="W7" s="66"/>
      <c r="X7" s="66"/>
      <c r="Y7" s="66"/>
      <c r="Z7" s="68" t="s">
        <v>7</v>
      </c>
      <c r="AA7" s="68"/>
      <c r="AB7" s="68"/>
      <c r="AC7" s="68"/>
      <c r="AD7" s="68"/>
      <c r="AE7" s="68"/>
      <c r="AF7" s="68"/>
      <c r="AG7" s="68"/>
      <c r="AH7" s="68"/>
      <c r="AI7" s="68"/>
      <c r="AJ7" s="62" t="s">
        <v>8</v>
      </c>
      <c r="AK7" s="62" t="s">
        <v>9</v>
      </c>
    </row>
    <row r="8" spans="1:37" s="17" customFormat="1" ht="22.5" customHeight="1">
      <c r="A8" s="69"/>
      <c r="B8" s="62"/>
      <c r="C8" s="53"/>
      <c r="D8" s="53"/>
      <c r="E8" s="53"/>
      <c r="F8" s="63" t="s">
        <v>10</v>
      </c>
      <c r="G8" s="63"/>
      <c r="H8" s="63"/>
      <c r="I8" s="63"/>
      <c r="J8" s="63"/>
      <c r="K8" s="64" t="s">
        <v>11</v>
      </c>
      <c r="L8" s="64"/>
      <c r="M8" s="64"/>
      <c r="N8" s="64"/>
      <c r="O8" s="64"/>
      <c r="P8" s="65" t="s">
        <v>12</v>
      </c>
      <c r="Q8" s="65"/>
      <c r="R8" s="65"/>
      <c r="S8" s="65"/>
      <c r="T8" s="65"/>
      <c r="U8" s="66" t="s">
        <v>13</v>
      </c>
      <c r="V8" s="66"/>
      <c r="W8" s="66"/>
      <c r="X8" s="66"/>
      <c r="Y8" s="66"/>
      <c r="Z8" s="67" t="s">
        <v>14</v>
      </c>
      <c r="AA8" s="67"/>
      <c r="AB8" s="67"/>
      <c r="AC8" s="67"/>
      <c r="AD8" s="67"/>
      <c r="AE8" s="68" t="s">
        <v>15</v>
      </c>
      <c r="AF8" s="68"/>
      <c r="AG8" s="68"/>
      <c r="AH8" s="68"/>
      <c r="AI8" s="68"/>
      <c r="AJ8" s="62"/>
      <c r="AK8" s="62"/>
    </row>
    <row r="9" spans="1:37" s="17" customFormat="1" ht="15">
      <c r="A9" s="69"/>
      <c r="B9" s="62"/>
      <c r="C9" s="9" t="s">
        <v>16</v>
      </c>
      <c r="D9" s="9" t="s">
        <v>17</v>
      </c>
      <c r="E9" s="9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1" t="s">
        <v>19</v>
      </c>
      <c r="V9" s="21" t="s">
        <v>20</v>
      </c>
      <c r="W9" s="21" t="s">
        <v>21</v>
      </c>
      <c r="X9" s="21" t="s">
        <v>22</v>
      </c>
      <c r="Y9" s="21" t="s">
        <v>23</v>
      </c>
      <c r="Z9" s="22" t="s">
        <v>19</v>
      </c>
      <c r="AA9" s="22" t="s">
        <v>20</v>
      </c>
      <c r="AB9" s="22" t="s">
        <v>21</v>
      </c>
      <c r="AC9" s="22" t="s">
        <v>22</v>
      </c>
      <c r="AD9" s="22" t="s">
        <v>23</v>
      </c>
      <c r="AE9" s="23" t="s">
        <v>19</v>
      </c>
      <c r="AF9" s="23" t="s">
        <v>20</v>
      </c>
      <c r="AG9" s="23" t="s">
        <v>21</v>
      </c>
      <c r="AH9" s="23" t="s">
        <v>22</v>
      </c>
      <c r="AI9" s="23" t="s">
        <v>23</v>
      </c>
      <c r="AJ9" s="62"/>
      <c r="AK9" s="62"/>
    </row>
    <row r="10" spans="1:37" ht="15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30.75">
      <c r="A11" s="24" t="s">
        <v>25</v>
      </c>
      <c r="B11" s="25" t="s">
        <v>26</v>
      </c>
      <c r="C11" s="10" t="s">
        <v>27</v>
      </c>
      <c r="D11" s="10" t="s">
        <v>28</v>
      </c>
      <c r="E11" s="10" t="s">
        <v>27</v>
      </c>
      <c r="F11" s="26"/>
      <c r="G11" s="26"/>
      <c r="H11" s="26">
        <v>300</v>
      </c>
      <c r="I11" s="26"/>
      <c r="J11" s="26">
        <v>20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17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102</v>
      </c>
    </row>
    <row r="12" spans="1:37" ht="37.5" customHeight="1">
      <c r="A12" s="24" t="s">
        <v>29</v>
      </c>
      <c r="B12" s="25" t="s">
        <v>30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31</v>
      </c>
      <c r="B13" s="25" t="s">
        <v>32</v>
      </c>
      <c r="C13" s="10">
        <v>1</v>
      </c>
      <c r="D13" s="10"/>
      <c r="E13" s="10"/>
      <c r="F13" s="26">
        <v>30</v>
      </c>
      <c r="G13" s="26"/>
      <c r="H13" s="26"/>
      <c r="I13" s="26"/>
      <c r="J13" s="26">
        <v>3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3</v>
      </c>
    </row>
    <row r="14" spans="1:37" ht="30.75">
      <c r="A14" s="24" t="s">
        <v>33</v>
      </c>
      <c r="B14" s="25" t="s">
        <v>34</v>
      </c>
      <c r="C14" s="10"/>
      <c r="D14" s="10">
        <v>4</v>
      </c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9"/>
      <c r="V14" s="29">
        <v>30</v>
      </c>
      <c r="W14" s="29"/>
      <c r="X14" s="29"/>
      <c r="Y14" s="29">
        <v>2</v>
      </c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2</v>
      </c>
    </row>
    <row r="15" spans="1:37" ht="30.75">
      <c r="A15" s="24" t="s">
        <v>35</v>
      </c>
      <c r="B15" s="25" t="s">
        <v>36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0.75">
      <c r="A16" s="24" t="s">
        <v>37</v>
      </c>
      <c r="B16" s="25" t="s">
        <v>38</v>
      </c>
      <c r="C16" s="10"/>
      <c r="D16" s="10" t="s">
        <v>39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0.75">
      <c r="A17" s="24" t="s">
        <v>40</v>
      </c>
      <c r="B17" s="25" t="s">
        <v>41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0.75">
      <c r="A18" s="24" t="s">
        <v>42</v>
      </c>
      <c r="B18" s="32" t="s">
        <v>43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44</v>
      </c>
      <c r="B19" s="25" t="s">
        <v>45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0" t="s">
        <v>46</v>
      </c>
      <c r="B20" s="33" t="s">
        <v>47</v>
      </c>
      <c r="C20" s="53">
        <v>3</v>
      </c>
      <c r="D20" s="53"/>
      <c r="E20" s="53"/>
      <c r="F20" s="59"/>
      <c r="G20" s="59"/>
      <c r="H20" s="59"/>
      <c r="I20" s="59"/>
      <c r="J20" s="59"/>
      <c r="K20" s="57"/>
      <c r="L20" s="57"/>
      <c r="M20" s="57"/>
      <c r="N20" s="57"/>
      <c r="O20" s="57"/>
      <c r="P20" s="58">
        <v>30</v>
      </c>
      <c r="Q20" s="58"/>
      <c r="R20" s="58"/>
      <c r="S20" s="58"/>
      <c r="T20" s="58">
        <v>3</v>
      </c>
      <c r="U20" s="56"/>
      <c r="V20" s="56"/>
      <c r="W20" s="56"/>
      <c r="X20" s="56"/>
      <c r="Y20" s="56"/>
      <c r="Z20" s="55"/>
      <c r="AA20" s="55"/>
      <c r="AB20" s="55"/>
      <c r="AC20" s="55"/>
      <c r="AD20" s="55"/>
      <c r="AE20" s="52"/>
      <c r="AF20" s="52"/>
      <c r="AG20" s="52"/>
      <c r="AH20" s="52"/>
      <c r="AI20" s="52"/>
      <c r="AJ20" s="53">
        <f t="shared" si="0"/>
        <v>30</v>
      </c>
      <c r="AK20" s="53">
        <f t="shared" si="1"/>
        <v>3</v>
      </c>
    </row>
    <row r="21" spans="1:37" ht="30.75">
      <c r="A21" s="60"/>
      <c r="B21" s="33" t="s">
        <v>48</v>
      </c>
      <c r="C21" s="53"/>
      <c r="D21" s="53"/>
      <c r="E21" s="53"/>
      <c r="F21" s="59"/>
      <c r="G21" s="59"/>
      <c r="H21" s="59"/>
      <c r="I21" s="59"/>
      <c r="J21" s="59"/>
      <c r="K21" s="57"/>
      <c r="L21" s="57"/>
      <c r="M21" s="57"/>
      <c r="N21" s="57"/>
      <c r="O21" s="57"/>
      <c r="P21" s="58"/>
      <c r="Q21" s="58"/>
      <c r="R21" s="58"/>
      <c r="S21" s="58"/>
      <c r="T21" s="58"/>
      <c r="U21" s="56"/>
      <c r="V21" s="56"/>
      <c r="W21" s="56"/>
      <c r="X21" s="56"/>
      <c r="Y21" s="56"/>
      <c r="Z21" s="55"/>
      <c r="AA21" s="55"/>
      <c r="AB21" s="55"/>
      <c r="AC21" s="55"/>
      <c r="AD21" s="55"/>
      <c r="AE21" s="52"/>
      <c r="AF21" s="52"/>
      <c r="AG21" s="52"/>
      <c r="AH21" s="52"/>
      <c r="AI21" s="52"/>
      <c r="AJ21" s="53"/>
      <c r="AK21" s="53"/>
    </row>
    <row r="22" spans="1:37" ht="28.5" customHeight="1">
      <c r="A22" s="34" t="s">
        <v>49</v>
      </c>
      <c r="B22" s="25" t="s">
        <v>50</v>
      </c>
      <c r="C22" s="35"/>
      <c r="D22" s="35">
        <v>1</v>
      </c>
      <c r="E22" s="35"/>
      <c r="F22" s="36"/>
      <c r="G22" s="36">
        <v>30</v>
      </c>
      <c r="H22" s="36"/>
      <c r="I22" s="36"/>
      <c r="J22" s="36">
        <v>2</v>
      </c>
      <c r="K22" s="37"/>
      <c r="L22" s="37"/>
      <c r="M22" s="37"/>
      <c r="N22" s="37"/>
      <c r="O22" s="37"/>
      <c r="P22" s="38"/>
      <c r="Q22" s="38"/>
      <c r="R22" s="38"/>
      <c r="S22" s="38"/>
      <c r="T22" s="38"/>
      <c r="U22" s="39"/>
      <c r="V22" s="39"/>
      <c r="W22" s="39"/>
      <c r="X22" s="39"/>
      <c r="Y22" s="39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35">
        <f>F22+G22+H22+I22+K22+L22+N22+M22+P22+Q22+R22+S22+U22+V22+W22+X22+Z22+AA22+AB22+AC22+AE22+AF22+AG22+AH22</f>
        <v>30</v>
      </c>
      <c r="AK22" s="35">
        <f>J22+O22+T22+Y22+AD22+AI22</f>
        <v>2</v>
      </c>
    </row>
    <row r="23" spans="1:37" ht="27.75" customHeight="1">
      <c r="A23" s="60" t="s">
        <v>51</v>
      </c>
      <c r="B23" s="33" t="s">
        <v>52</v>
      </c>
      <c r="C23" s="53">
        <v>4</v>
      </c>
      <c r="D23" s="53"/>
      <c r="E23" s="53"/>
      <c r="F23" s="59"/>
      <c r="G23" s="59"/>
      <c r="H23" s="59"/>
      <c r="I23" s="59"/>
      <c r="J23" s="59"/>
      <c r="K23" s="57"/>
      <c r="L23" s="57"/>
      <c r="M23" s="57"/>
      <c r="N23" s="57"/>
      <c r="O23" s="57"/>
      <c r="P23" s="58"/>
      <c r="Q23" s="58"/>
      <c r="R23" s="58"/>
      <c r="S23" s="58"/>
      <c r="T23" s="58"/>
      <c r="U23" s="56">
        <v>30</v>
      </c>
      <c r="V23" s="56"/>
      <c r="W23" s="56"/>
      <c r="X23" s="56"/>
      <c r="Y23" s="56">
        <v>3</v>
      </c>
      <c r="Z23" s="55"/>
      <c r="AA23" s="55"/>
      <c r="AB23" s="55"/>
      <c r="AC23" s="55"/>
      <c r="AD23" s="55"/>
      <c r="AE23" s="52"/>
      <c r="AF23" s="52"/>
      <c r="AG23" s="52"/>
      <c r="AH23" s="52"/>
      <c r="AI23" s="52"/>
      <c r="AJ23" s="53">
        <f>F23+G23+H23+I23+K23+L23+N23+M23+P23+Q23+R23+S23+U23+V23+W23+X23+Z23+AA23+AB23+AC23+AE23+AF23+AG23+AH23</f>
        <v>30</v>
      </c>
      <c r="AK23" s="53">
        <f>J23+O23+T23+Y23+AD23+AI23</f>
        <v>3</v>
      </c>
    </row>
    <row r="24" spans="1:37" ht="46.5">
      <c r="A24" s="60"/>
      <c r="B24" s="33" t="s">
        <v>53</v>
      </c>
      <c r="C24" s="53"/>
      <c r="D24" s="53"/>
      <c r="E24" s="53"/>
      <c r="F24" s="59"/>
      <c r="G24" s="59"/>
      <c r="H24" s="59"/>
      <c r="I24" s="59"/>
      <c r="J24" s="59"/>
      <c r="K24" s="57"/>
      <c r="L24" s="57"/>
      <c r="M24" s="57"/>
      <c r="N24" s="57"/>
      <c r="O24" s="57"/>
      <c r="P24" s="58"/>
      <c r="Q24" s="58"/>
      <c r="R24" s="58"/>
      <c r="S24" s="58"/>
      <c r="T24" s="58"/>
      <c r="U24" s="56"/>
      <c r="V24" s="56"/>
      <c r="W24" s="56"/>
      <c r="X24" s="56"/>
      <c r="Y24" s="56"/>
      <c r="Z24" s="55"/>
      <c r="AA24" s="55"/>
      <c r="AB24" s="55"/>
      <c r="AC24" s="55"/>
      <c r="AD24" s="55"/>
      <c r="AE24" s="52"/>
      <c r="AF24" s="52"/>
      <c r="AG24" s="52"/>
      <c r="AH24" s="52"/>
      <c r="AI24" s="52"/>
      <c r="AJ24" s="53"/>
      <c r="AK24" s="53"/>
    </row>
    <row r="25" spans="1:37" ht="30.75">
      <c r="A25" s="24" t="s">
        <v>54</v>
      </c>
      <c r="B25" s="33" t="s">
        <v>55</v>
      </c>
      <c r="C25" s="10"/>
      <c r="D25" s="10" t="s">
        <v>72</v>
      </c>
      <c r="E25" s="10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8">
        <v>60</v>
      </c>
      <c r="Q25" s="28"/>
      <c r="R25" s="28"/>
      <c r="S25" s="28"/>
      <c r="T25" s="28">
        <v>4</v>
      </c>
      <c r="U25" s="29">
        <v>90</v>
      </c>
      <c r="V25" s="29"/>
      <c r="W25" s="29"/>
      <c r="X25" s="29"/>
      <c r="Y25" s="29">
        <v>6</v>
      </c>
      <c r="Z25" s="30">
        <v>60</v>
      </c>
      <c r="AA25" s="30"/>
      <c r="AB25" s="30"/>
      <c r="AC25" s="30"/>
      <c r="AD25" s="30">
        <v>4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210</v>
      </c>
      <c r="AK25" s="10">
        <f aca="true" t="shared" si="2" ref="AK25:AK30">J25+O25+T25+Y25+AD25+AI25</f>
        <v>14</v>
      </c>
    </row>
    <row r="26" spans="1:37" ht="15">
      <c r="A26" s="24" t="s">
        <v>56</v>
      </c>
      <c r="B26" s="33" t="s">
        <v>57</v>
      </c>
      <c r="C26" s="10">
        <v>3</v>
      </c>
      <c r="D26" s="10" t="s">
        <v>71</v>
      </c>
      <c r="E26" s="10">
        <v>3</v>
      </c>
      <c r="F26" s="26"/>
      <c r="G26" s="26"/>
      <c r="H26" s="26">
        <v>30</v>
      </c>
      <c r="I26" s="26"/>
      <c r="J26" s="26">
        <v>2</v>
      </c>
      <c r="K26" s="27"/>
      <c r="L26" s="27"/>
      <c r="M26" s="27">
        <v>30</v>
      </c>
      <c r="N26" s="27"/>
      <c r="O26" s="27">
        <v>2</v>
      </c>
      <c r="P26" s="28"/>
      <c r="Q26" s="28"/>
      <c r="R26" s="28">
        <v>30</v>
      </c>
      <c r="S26" s="28"/>
      <c r="T26" s="28">
        <v>3</v>
      </c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7</v>
      </c>
    </row>
    <row r="27" spans="1:37" ht="15">
      <c r="A27" s="24" t="s">
        <v>58</v>
      </c>
      <c r="B27" s="33" t="s">
        <v>59</v>
      </c>
      <c r="C27" s="10"/>
      <c r="D27" s="10"/>
      <c r="E27" s="10" t="s">
        <v>60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12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24</v>
      </c>
    </row>
    <row r="28" spans="1:37" ht="34.5" customHeight="1">
      <c r="A28" s="24" t="s">
        <v>61</v>
      </c>
      <c r="B28" s="33" t="s">
        <v>62</v>
      </c>
      <c r="C28" s="10"/>
      <c r="D28" s="10">
        <v>4</v>
      </c>
      <c r="E28" s="10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>
        <v>30</v>
      </c>
      <c r="V28" s="29"/>
      <c r="W28" s="29"/>
      <c r="X28" s="29"/>
      <c r="Y28" s="29">
        <v>2</v>
      </c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">
      <c r="A29" s="24" t="s">
        <v>63</v>
      </c>
      <c r="B29" s="33" t="s">
        <v>64</v>
      </c>
      <c r="C29" s="10"/>
      <c r="D29" s="10"/>
      <c r="E29" s="10">
        <v>2.3</v>
      </c>
      <c r="F29" s="26"/>
      <c r="G29" s="26"/>
      <c r="H29" s="26"/>
      <c r="I29" s="26"/>
      <c r="J29" s="26"/>
      <c r="K29" s="27"/>
      <c r="L29" s="27"/>
      <c r="M29" s="27">
        <v>30</v>
      </c>
      <c r="N29" s="27"/>
      <c r="O29" s="27"/>
      <c r="P29" s="28"/>
      <c r="Q29" s="28"/>
      <c r="R29" s="28">
        <v>30</v>
      </c>
      <c r="S29" s="28"/>
      <c r="T29" s="28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60</v>
      </c>
      <c r="AK29" s="10">
        <f t="shared" si="2"/>
        <v>0</v>
      </c>
    </row>
    <row r="30" spans="1:37" ht="30.75">
      <c r="A30" s="24" t="s">
        <v>65</v>
      </c>
      <c r="B30" s="33" t="s">
        <v>66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">
      <c r="A31" s="54" t="s">
        <v>67</v>
      </c>
      <c r="B31" s="54"/>
      <c r="C31" s="10"/>
      <c r="D31" s="10"/>
      <c r="E31" s="10"/>
      <c r="F31" s="14">
        <f aca="true" t="shared" si="3" ref="F31:AK31">SUM(F11:F30)</f>
        <v>75</v>
      </c>
      <c r="G31" s="14">
        <f t="shared" si="3"/>
        <v>30</v>
      </c>
      <c r="H31" s="14">
        <f t="shared" si="3"/>
        <v>330</v>
      </c>
      <c r="I31" s="14">
        <f t="shared" si="3"/>
        <v>0</v>
      </c>
      <c r="J31" s="14">
        <f t="shared" si="3"/>
        <v>30</v>
      </c>
      <c r="K31" s="11">
        <f t="shared" si="3"/>
        <v>90</v>
      </c>
      <c r="L31" s="11">
        <f t="shared" si="3"/>
        <v>0</v>
      </c>
      <c r="M31" s="11">
        <f t="shared" si="3"/>
        <v>360</v>
      </c>
      <c r="N31" s="11">
        <f t="shared" si="3"/>
        <v>0</v>
      </c>
      <c r="O31" s="11">
        <f t="shared" si="3"/>
        <v>30</v>
      </c>
      <c r="P31" s="15">
        <f t="shared" si="3"/>
        <v>135</v>
      </c>
      <c r="Q31" s="15">
        <f t="shared" si="3"/>
        <v>0</v>
      </c>
      <c r="R31" s="15">
        <f t="shared" si="3"/>
        <v>300</v>
      </c>
      <c r="S31" s="15">
        <f t="shared" si="3"/>
        <v>0</v>
      </c>
      <c r="T31" s="15">
        <f t="shared" si="3"/>
        <v>30</v>
      </c>
      <c r="U31" s="12">
        <f t="shared" si="3"/>
        <v>150</v>
      </c>
      <c r="V31" s="12">
        <f t="shared" si="3"/>
        <v>30</v>
      </c>
      <c r="W31" s="12">
        <f t="shared" si="3"/>
        <v>240</v>
      </c>
      <c r="X31" s="12">
        <f t="shared" si="3"/>
        <v>0</v>
      </c>
      <c r="Y31" s="12">
        <f t="shared" si="3"/>
        <v>30</v>
      </c>
      <c r="Z31" s="16">
        <f t="shared" si="3"/>
        <v>60</v>
      </c>
      <c r="AA31" s="16">
        <f t="shared" si="3"/>
        <v>0</v>
      </c>
      <c r="AB31" s="16">
        <f t="shared" si="3"/>
        <v>210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2">
        <f t="shared" si="3"/>
        <v>2280</v>
      </c>
      <c r="AK31" s="42">
        <f t="shared" si="3"/>
        <v>180</v>
      </c>
    </row>
    <row r="32" spans="1:37" s="50" customFormat="1" ht="15" hidden="1">
      <c r="A32" s="43"/>
      <c r="B32" s="44"/>
      <c r="C32" s="45"/>
      <c r="D32" s="45"/>
      <c r="E32" s="45"/>
      <c r="F32" s="46">
        <f>SUM(F11:F31)</f>
        <v>150</v>
      </c>
      <c r="G32" s="46" t="e">
        <f>SUM(#REF!)</f>
        <v>#REF!</v>
      </c>
      <c r="H32" s="46" t="e">
        <f>SUM(#REF!)</f>
        <v>#REF!</v>
      </c>
      <c r="I32" s="46" t="e">
        <f>SUM(#REF!)</f>
        <v>#REF!</v>
      </c>
      <c r="J32" s="46" t="e">
        <f>SUM(#REF!)</f>
        <v>#REF!</v>
      </c>
      <c r="K32" s="46" t="e">
        <f>SUM(#REF!)</f>
        <v>#REF!</v>
      </c>
      <c r="L32" s="46" t="e">
        <f>SUM(#REF!)</f>
        <v>#REF!</v>
      </c>
      <c r="M32" s="46" t="e">
        <f>SUM(#REF!)</f>
        <v>#REF!</v>
      </c>
      <c r="N32" s="46" t="e">
        <f>SUM(#REF!)</f>
        <v>#REF!</v>
      </c>
      <c r="O32" s="46" t="e">
        <f>SUM(#REF!)</f>
        <v>#REF!</v>
      </c>
      <c r="P32" s="47" t="e">
        <f>SUM(#REF!)</f>
        <v>#REF!</v>
      </c>
      <c r="Q32" s="47" t="e">
        <f>SUM(#REF!)</f>
        <v>#REF!</v>
      </c>
      <c r="R32" s="47" t="e">
        <f>SUM(#REF!)</f>
        <v>#REF!</v>
      </c>
      <c r="S32" s="47" t="e">
        <f>SUM(#REF!)</f>
        <v>#REF!</v>
      </c>
      <c r="T32" s="47" t="e">
        <f>SUM(#REF!)</f>
        <v>#REF!</v>
      </c>
      <c r="U32" s="47" t="e">
        <f>SUM(#REF!)</f>
        <v>#REF!</v>
      </c>
      <c r="V32" s="47" t="e">
        <f>SUM(#REF!)</f>
        <v>#REF!</v>
      </c>
      <c r="W32" s="47" t="e">
        <f>SUM(#REF!)</f>
        <v>#REF!</v>
      </c>
      <c r="X32" s="47" t="e">
        <f>SUM(#REF!)</f>
        <v>#REF!</v>
      </c>
      <c r="Y32" s="47" t="e">
        <f>SUM(#REF!)</f>
        <v>#REF!</v>
      </c>
      <c r="Z32" s="48" t="e">
        <f>SUM(#REF!)</f>
        <v>#REF!</v>
      </c>
      <c r="AA32" s="48" t="e">
        <f>SUM(#REF!)</f>
        <v>#REF!</v>
      </c>
      <c r="AB32" s="48" t="e">
        <f>SUM(#REF!)</f>
        <v>#REF!</v>
      </c>
      <c r="AC32" s="48" t="e">
        <f>SUM(#REF!)</f>
        <v>#REF!</v>
      </c>
      <c r="AD32" s="48" t="e">
        <f>SUM(#REF!)</f>
        <v>#REF!</v>
      </c>
      <c r="AE32" s="49" t="e">
        <f>SUM(#REF!)</f>
        <v>#REF!</v>
      </c>
      <c r="AF32" s="49" t="e">
        <f>SUM(#REF!)</f>
        <v>#REF!</v>
      </c>
      <c r="AG32" s="49" t="e">
        <f>SUM(#REF!)</f>
        <v>#REF!</v>
      </c>
      <c r="AH32" s="49" t="e">
        <f>SUM(#REF!)</f>
        <v>#REF!</v>
      </c>
      <c r="AI32" s="49" t="e">
        <f>SUM(#REF!)</f>
        <v>#REF!</v>
      </c>
      <c r="AJ32" s="45" t="e">
        <f>SUM(#REF!,#REF!)</f>
        <v>#REF!</v>
      </c>
      <c r="AK32" s="45" t="e">
        <f>SUM(#REF!,#REF!)</f>
        <v>#REF!</v>
      </c>
    </row>
    <row r="33" spans="1:37" ht="14.2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51" t="s">
        <v>68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.75" customHeight="1">
      <c r="A35" s="4"/>
      <c r="B35" s="51" t="s">
        <v>69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ht="16.5" customHeight="1"/>
  </sheetData>
  <sheetProtection selectLockedCells="1" selectUnlockedCells="1"/>
  <mergeCells count="96">
    <mergeCell ref="A1:AK1"/>
    <mergeCell ref="B2:J2"/>
    <mergeCell ref="B3:J3"/>
    <mergeCell ref="X3:AK3"/>
    <mergeCell ref="A6:E6"/>
    <mergeCell ref="F6:AK6"/>
    <mergeCell ref="A7:A9"/>
    <mergeCell ref="B7:B9"/>
    <mergeCell ref="C7:E8"/>
    <mergeCell ref="F7:O7"/>
    <mergeCell ref="P7:Y7"/>
    <mergeCell ref="Z7:AI7"/>
    <mergeCell ref="AJ7:AJ9"/>
    <mergeCell ref="AK7:AK9"/>
    <mergeCell ref="F8:J8"/>
    <mergeCell ref="K8:O8"/>
    <mergeCell ref="P8:T8"/>
    <mergeCell ref="U8:Y8"/>
    <mergeCell ref="Z8:AD8"/>
    <mergeCell ref="AE8:AI8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</mergeCells>
  <printOptions horizontalCentered="1"/>
  <pageMargins left="0.5118055555555555" right="0.5118055555555555" top="0.5513888888888889" bottom="0.5513888888888889" header="0.5118055555555555" footer="0.31527777777777777"/>
  <pageSetup horizontalDpi="600" verticalDpi="6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 Wadolowska-Lesner</cp:lastModifiedBy>
  <cp:lastPrinted>2019-03-03T15:42:29Z</cp:lastPrinted>
  <dcterms:created xsi:type="dcterms:W3CDTF">2017-04-27T20:10:31Z</dcterms:created>
  <dcterms:modified xsi:type="dcterms:W3CDTF">2022-03-26T05:49:41Z</dcterms:modified>
  <cp:category/>
  <cp:version/>
  <cp:contentType/>
  <cp:contentStatus/>
</cp:coreProperties>
</file>