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2508076e814116/Pulpit/siatki 2022_2023/"/>
    </mc:Choice>
  </mc:AlternateContent>
  <xr:revisionPtr revIDLastSave="0" documentId="8_{BACAA384-1AC8-4404-B7C6-BB96B33BDD7D}" xr6:coauthVersionLast="47" xr6:coauthVersionMax="47" xr10:uidLastSave="{00000000-0000-0000-0000-000000000000}"/>
  <bookViews>
    <workbookView xWindow="-110" yWindow="-110" windowWidth="19420" windowHeight="10300" tabRatio="745" xr2:uid="{00000000-000D-0000-FFFF-FFFF00000000}"/>
  </bookViews>
  <sheets>
    <sheet name="Plan studiów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1" l="1"/>
  <c r="R30" i="1"/>
  <c r="S30" i="1"/>
  <c r="T30" i="1"/>
  <c r="L30" i="1"/>
  <c r="M30" i="1"/>
  <c r="N30" i="1"/>
  <c r="O30" i="1"/>
  <c r="G30" i="1"/>
  <c r="H30" i="1"/>
  <c r="I30" i="1"/>
  <c r="J30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F41" i="1"/>
  <c r="K30" i="1"/>
  <c r="P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F30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F29" i="1"/>
  <c r="AJ28" i="1"/>
  <c r="G22" i="1"/>
  <c r="G98" i="1" s="1"/>
  <c r="H22" i="1"/>
  <c r="H99" i="1" s="1"/>
  <c r="I22" i="1"/>
  <c r="J22" i="1"/>
  <c r="J97" i="1" s="1"/>
  <c r="K22" i="1"/>
  <c r="K98" i="1" s="1"/>
  <c r="L22" i="1"/>
  <c r="L99" i="1" s="1"/>
  <c r="M22" i="1"/>
  <c r="N22" i="1"/>
  <c r="N97" i="1" s="1"/>
  <c r="O22" i="1"/>
  <c r="O98" i="1" s="1"/>
  <c r="P22" i="1"/>
  <c r="P98" i="1" s="1"/>
  <c r="Q22" i="1"/>
  <c r="R22" i="1"/>
  <c r="R99" i="1" s="1"/>
  <c r="S22" i="1"/>
  <c r="S98" i="1" s="1"/>
  <c r="T22" i="1"/>
  <c r="T98" i="1" s="1"/>
  <c r="U22" i="1"/>
  <c r="V22" i="1"/>
  <c r="V99" i="1" s="1"/>
  <c r="W22" i="1"/>
  <c r="W98" i="1" s="1"/>
  <c r="X22" i="1"/>
  <c r="X98" i="1" s="1"/>
  <c r="Y22" i="1"/>
  <c r="Z22" i="1"/>
  <c r="Z99" i="1" s="1"/>
  <c r="AA22" i="1"/>
  <c r="AA98" i="1" s="1"/>
  <c r="AB22" i="1"/>
  <c r="AB98" i="1" s="1"/>
  <c r="AC22" i="1"/>
  <c r="AD22" i="1"/>
  <c r="AD99" i="1" s="1"/>
  <c r="AE22" i="1"/>
  <c r="AE98" i="1" s="1"/>
  <c r="AF22" i="1"/>
  <c r="AF98" i="1" s="1"/>
  <c r="AG22" i="1"/>
  <c r="AH22" i="1"/>
  <c r="AH99" i="1" s="1"/>
  <c r="AI22" i="1"/>
  <c r="AI98" i="1" s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5" i="1"/>
  <c r="AK25" i="1"/>
  <c r="AJ26" i="1"/>
  <c r="AK26" i="1"/>
  <c r="AJ27" i="1"/>
  <c r="AK27" i="1"/>
  <c r="AK28" i="1"/>
  <c r="AJ32" i="1"/>
  <c r="AK32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3" i="1"/>
  <c r="AK43" i="1"/>
  <c r="AK48" i="1" s="1"/>
  <c r="AJ44" i="1"/>
  <c r="AK44" i="1"/>
  <c r="AJ45" i="1"/>
  <c r="AK45" i="1"/>
  <c r="AJ46" i="1"/>
  <c r="AK46" i="1"/>
  <c r="AJ47" i="1"/>
  <c r="AK47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4" i="1"/>
  <c r="AK64" i="1"/>
  <c r="AK76" i="1" s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8" i="1"/>
  <c r="AK78" i="1"/>
  <c r="AJ79" i="1"/>
  <c r="AK79" i="1"/>
  <c r="AJ80" i="1"/>
  <c r="AK80" i="1"/>
  <c r="AJ81" i="1"/>
  <c r="AK81" i="1"/>
  <c r="AJ82" i="1"/>
  <c r="AK82" i="1"/>
  <c r="AJ83" i="1"/>
  <c r="AK83" i="1"/>
  <c r="AJ84" i="1"/>
  <c r="AK84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K13" i="1"/>
  <c r="AJ13" i="1"/>
  <c r="F62" i="1"/>
  <c r="F22" i="1"/>
  <c r="F48" i="1"/>
  <c r="F76" i="1"/>
  <c r="F93" i="1"/>
  <c r="AJ48" i="1" l="1"/>
  <c r="AG99" i="1"/>
  <c r="AC99" i="1"/>
  <c r="Y99" i="1"/>
  <c r="U99" i="1"/>
  <c r="Q99" i="1"/>
  <c r="M97" i="1"/>
  <c r="I97" i="1"/>
  <c r="T99" i="1"/>
  <c r="L97" i="1"/>
  <c r="H95" i="1"/>
  <c r="F98" i="1"/>
  <c r="AK93" i="1"/>
  <c r="AK62" i="1"/>
  <c r="AK41" i="1"/>
  <c r="AJ93" i="1"/>
  <c r="AJ76" i="1"/>
  <c r="AJ62" i="1"/>
  <c r="AJ41" i="1"/>
  <c r="AH98" i="1"/>
  <c r="AD98" i="1"/>
  <c r="Z96" i="1"/>
  <c r="V96" i="1"/>
  <c r="R98" i="1"/>
  <c r="N98" i="1"/>
  <c r="J96" i="1"/>
  <c r="F99" i="1"/>
  <c r="AF97" i="1"/>
  <c r="AB97" i="1"/>
  <c r="X97" i="1"/>
  <c r="P97" i="1"/>
  <c r="AD94" i="1"/>
  <c r="R94" i="1"/>
  <c r="F95" i="1"/>
  <c r="T95" i="1"/>
  <c r="L95" i="1"/>
  <c r="AD96" i="1"/>
  <c r="R96" i="1"/>
  <c r="F97" i="1"/>
  <c r="T97" i="1"/>
  <c r="H97" i="1"/>
  <c r="Z98" i="1"/>
  <c r="V98" i="1"/>
  <c r="J98" i="1"/>
  <c r="AF99" i="1"/>
  <c r="X99" i="1"/>
  <c r="P99" i="1"/>
  <c r="O99" i="1"/>
  <c r="AJ30" i="1"/>
  <c r="AG94" i="1"/>
  <c r="AC94" i="1"/>
  <c r="Y94" i="1"/>
  <c r="U94" i="1"/>
  <c r="Q94" i="1"/>
  <c r="M94" i="1"/>
  <c r="I94" i="1"/>
  <c r="AI95" i="1"/>
  <c r="AE95" i="1"/>
  <c r="AA95" i="1"/>
  <c r="W95" i="1"/>
  <c r="S95" i="1"/>
  <c r="O95" i="1"/>
  <c r="K95" i="1"/>
  <c r="G95" i="1"/>
  <c r="AG96" i="1"/>
  <c r="AC96" i="1"/>
  <c r="Y96" i="1"/>
  <c r="U96" i="1"/>
  <c r="Q96" i="1"/>
  <c r="M96" i="1"/>
  <c r="I96" i="1"/>
  <c r="AI97" i="1"/>
  <c r="AE97" i="1"/>
  <c r="AA97" i="1"/>
  <c r="W97" i="1"/>
  <c r="S97" i="1"/>
  <c r="O97" i="1"/>
  <c r="K97" i="1"/>
  <c r="G97" i="1"/>
  <c r="AG98" i="1"/>
  <c r="AC98" i="1"/>
  <c r="Y98" i="1"/>
  <c r="U98" i="1"/>
  <c r="Q98" i="1"/>
  <c r="M98" i="1"/>
  <c r="I98" i="1"/>
  <c r="AI99" i="1"/>
  <c r="AE99" i="1"/>
  <c r="AA99" i="1"/>
  <c r="W99" i="1"/>
  <c r="S99" i="1"/>
  <c r="N99" i="1"/>
  <c r="J99" i="1"/>
  <c r="Z94" i="1"/>
  <c r="N94" i="1"/>
  <c r="AF95" i="1"/>
  <c r="X95" i="1"/>
  <c r="N96" i="1"/>
  <c r="AB99" i="1"/>
  <c r="K99" i="1"/>
  <c r="AK30" i="1"/>
  <c r="AK29" i="1"/>
  <c r="F94" i="1"/>
  <c r="AF94" i="1"/>
  <c r="AB94" i="1"/>
  <c r="X94" i="1"/>
  <c r="T94" i="1"/>
  <c r="P94" i="1"/>
  <c r="L94" i="1"/>
  <c r="H94" i="1"/>
  <c r="AH95" i="1"/>
  <c r="AD95" i="1"/>
  <c r="Z95" i="1"/>
  <c r="V95" i="1"/>
  <c r="R95" i="1"/>
  <c r="N95" i="1"/>
  <c r="J95" i="1"/>
  <c r="F96" i="1"/>
  <c r="AF96" i="1"/>
  <c r="AB96" i="1"/>
  <c r="X96" i="1"/>
  <c r="T96" i="1"/>
  <c r="P96" i="1"/>
  <c r="L96" i="1"/>
  <c r="H96" i="1"/>
  <c r="AH97" i="1"/>
  <c r="AD97" i="1"/>
  <c r="Z97" i="1"/>
  <c r="V97" i="1"/>
  <c r="R97" i="1"/>
  <c r="L98" i="1"/>
  <c r="H98" i="1"/>
  <c r="M99" i="1"/>
  <c r="I99" i="1"/>
  <c r="AH94" i="1"/>
  <c r="V94" i="1"/>
  <c r="J94" i="1"/>
  <c r="AB95" i="1"/>
  <c r="P95" i="1"/>
  <c r="AH96" i="1"/>
  <c r="AJ29" i="1"/>
  <c r="AI94" i="1"/>
  <c r="AE94" i="1"/>
  <c r="AA94" i="1"/>
  <c r="W94" i="1"/>
  <c r="S94" i="1"/>
  <c r="O94" i="1"/>
  <c r="K94" i="1"/>
  <c r="G94" i="1"/>
  <c r="AG95" i="1"/>
  <c r="AC95" i="1"/>
  <c r="Y95" i="1"/>
  <c r="U95" i="1"/>
  <c r="Q95" i="1"/>
  <c r="M95" i="1"/>
  <c r="I95" i="1"/>
  <c r="AI96" i="1"/>
  <c r="AE96" i="1"/>
  <c r="AA96" i="1"/>
  <c r="W96" i="1"/>
  <c r="S96" i="1"/>
  <c r="O96" i="1"/>
  <c r="K96" i="1"/>
  <c r="G96" i="1"/>
  <c r="AG97" i="1"/>
  <c r="AC97" i="1"/>
  <c r="Y97" i="1"/>
  <c r="U97" i="1"/>
  <c r="Q97" i="1"/>
  <c r="G99" i="1"/>
  <c r="AK96" i="1"/>
  <c r="AK22" i="1"/>
  <c r="AJ22" i="1"/>
  <c r="AK97" i="1" l="1"/>
  <c r="AJ98" i="1"/>
  <c r="AK94" i="1"/>
  <c r="AK95" i="1"/>
  <c r="AJ96" i="1"/>
  <c r="AJ97" i="1"/>
  <c r="AJ95" i="1"/>
  <c r="AJ94" i="1"/>
  <c r="AK98" i="1"/>
  <c r="AJ99" i="1"/>
  <c r="AK99" i="1"/>
</calcChain>
</file>

<file path=xl/sharedStrings.xml><?xml version="1.0" encoding="utf-8"?>
<sst xmlns="http://schemas.openxmlformats.org/spreadsheetml/2006/main" count="221" uniqueCount="185">
  <si>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</si>
  <si>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</si>
  <si>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</si>
  <si>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</si>
  <si>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</si>
  <si>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</si>
  <si>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</si>
  <si>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</si>
  <si>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</si>
  <si>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</si>
  <si>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</si>
  <si>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</si>
  <si>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</si>
  <si>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B. GRUPA TREŚCI PODSTAWOWYCH</t>
  </si>
  <si>
    <t>C. GRUPA TREŚCI KIERUNKOWYCH</t>
  </si>
  <si>
    <t>A. GRUPA TREŚCI OGÓLNYCH</t>
  </si>
  <si>
    <t>1.</t>
  </si>
  <si>
    <t>2.</t>
  </si>
  <si>
    <t>3.</t>
  </si>
  <si>
    <t>4.</t>
  </si>
  <si>
    <t>Wychowanie fizyczne</t>
  </si>
  <si>
    <t>Technologia informacyjna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</si>
  <si>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</si>
  <si>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</si>
  <si>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</si>
  <si>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</si>
  <si>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</si>
  <si>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</si>
  <si>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</si>
  <si>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</si>
  <si>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B1. PRAKTYCZNA NAUKA JĘZYKA OBCEGO</t>
  </si>
  <si>
    <t>5.</t>
  </si>
  <si>
    <t>6.</t>
  </si>
  <si>
    <t>7.</t>
  </si>
  <si>
    <t>8.</t>
  </si>
  <si>
    <t>9.</t>
  </si>
  <si>
    <t>C1. WIEDZA O JĘZYKU I KOMUNIKACJI</t>
  </si>
  <si>
    <t>C2. WIEDZA O LITERATURZE I KULTURZE OBSZARU JĘZYKOWEGO</t>
  </si>
  <si>
    <t>Historia literatury rosyjskiej</t>
  </si>
  <si>
    <t>Historia Rosji</t>
  </si>
  <si>
    <t>10.</t>
  </si>
  <si>
    <t>11.</t>
  </si>
  <si>
    <t>12.</t>
  </si>
  <si>
    <t>13.</t>
  </si>
  <si>
    <t>ZO</t>
  </si>
  <si>
    <t>UWAGI</t>
  </si>
  <si>
    <t>14.</t>
  </si>
  <si>
    <t>15.</t>
  </si>
  <si>
    <t>Literatura powszechna</t>
  </si>
  <si>
    <t>Wstęp do językoznawstwa</t>
  </si>
  <si>
    <t>Wstęp do literaturoznawstwa</t>
  </si>
  <si>
    <t>Komunikacja międzykulturowa</t>
  </si>
  <si>
    <t xml:space="preserve">Integracja kultur - projekt studencki do realizacji w trakcie cyklu studiów </t>
  </si>
  <si>
    <t>17.</t>
  </si>
  <si>
    <t>18.</t>
  </si>
  <si>
    <t>19.</t>
  </si>
  <si>
    <t>21.</t>
  </si>
  <si>
    <t>24.</t>
  </si>
  <si>
    <t>26.</t>
  </si>
  <si>
    <t>27.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</si>
  <si>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</si>
  <si>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</si>
  <si>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</si>
  <si>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</si>
  <si>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</si>
  <si>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</si>
  <si>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</si>
  <si>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</si>
  <si>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</si>
  <si>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42.</t>
  </si>
  <si>
    <t>43.</t>
  </si>
  <si>
    <t>44.</t>
  </si>
  <si>
    <t>Praktyka zawodowa - 80 godzin</t>
  </si>
  <si>
    <t>Język SCS i gramatyka historyczna języka rosyjskiego</t>
  </si>
  <si>
    <t>Seminarium licencjackie**</t>
  </si>
  <si>
    <t>Przedmiot*</t>
  </si>
  <si>
    <t>* kursywą oznaczono przedmioty do wyboru</t>
  </si>
  <si>
    <t>39.</t>
  </si>
  <si>
    <t>WYDZIAŁ FILOLOGICZNY</t>
  </si>
  <si>
    <t>forma zaliczenia po semestrze</t>
  </si>
  <si>
    <t>Praktyczna nauka języka rosyjskiego****</t>
  </si>
  <si>
    <t>2, 4, 6</t>
  </si>
  <si>
    <t>2, 3, 4</t>
  </si>
  <si>
    <t>1, 2, 3, 4</t>
  </si>
  <si>
    <t>40.</t>
  </si>
  <si>
    <t>5, 6</t>
  </si>
  <si>
    <t>Warsztaty metodyczne</t>
  </si>
  <si>
    <t>Psychologiczne aspekty komunikacji językowej</t>
  </si>
  <si>
    <t>Podstawy gramatyki porównawczej</t>
  </si>
  <si>
    <t>Rosyjska filozofia i myśl społeczna</t>
  </si>
  <si>
    <t>20.</t>
  </si>
  <si>
    <t>22.</t>
  </si>
  <si>
    <t>28.</t>
  </si>
  <si>
    <t>29.</t>
  </si>
  <si>
    <t>30.</t>
  </si>
  <si>
    <t>47.</t>
  </si>
  <si>
    <t>48.</t>
  </si>
  <si>
    <t>49.</t>
  </si>
  <si>
    <t>Wykład ogólnouczelniany</t>
  </si>
  <si>
    <t>50.</t>
  </si>
  <si>
    <t>1, 3, 5</t>
  </si>
  <si>
    <t>Andragogika</t>
  </si>
  <si>
    <t>Metodyka nauczania języka rosyjskiego na kursach językowych</t>
  </si>
  <si>
    <t>Warsztaty pragmalingwistyczne</t>
  </si>
  <si>
    <t>51.</t>
  </si>
  <si>
    <t>52.</t>
  </si>
  <si>
    <t>53.</t>
  </si>
  <si>
    <t>54.</t>
  </si>
  <si>
    <t>56.</t>
  </si>
  <si>
    <t>57.</t>
  </si>
  <si>
    <t>Podstawy psychologii i pedagogiki</t>
  </si>
  <si>
    <t>Akwizycja i strategie przyswajania języka</t>
  </si>
  <si>
    <t>Kultura rosyjska</t>
  </si>
  <si>
    <t xml:space="preserve">Podstawy translatoryki </t>
  </si>
  <si>
    <t>46.</t>
  </si>
  <si>
    <t xml:space="preserve">Analiza lingwistyczna tekstu </t>
  </si>
  <si>
    <t xml:space="preserve">Organizacja i technika pracy tłumacza przysięgłego </t>
  </si>
  <si>
    <t xml:space="preserve">Przekład dokumentacji biznesowej </t>
  </si>
  <si>
    <t xml:space="preserve">Przekład tekstów technicznych </t>
  </si>
  <si>
    <t xml:space="preserve">Przekład tekstów z zakresu turystyki i hotelarstwa </t>
  </si>
  <si>
    <t xml:space="preserve">Podstawy przekładu tekstów naukowych </t>
  </si>
  <si>
    <t xml:space="preserve">Tłumaczenie pisemne uwierzytelnione </t>
  </si>
  <si>
    <t xml:space="preserve">Przekład ustny konsekutywny </t>
  </si>
  <si>
    <t xml:space="preserve">Przekład ustny środowiskowy </t>
  </si>
  <si>
    <t>58.</t>
  </si>
  <si>
    <t>59.</t>
  </si>
  <si>
    <t>SPECJALNOŚĆ TRANSLATORYKA I JĘZYK BIZNESU****</t>
  </si>
  <si>
    <t>KIERUNEK: FILOLOGIA ROSYJSKA</t>
  </si>
  <si>
    <t>SPECJALNOŚĆ TRANSLATORYKA I JĘZYK BIZNESU</t>
  </si>
  <si>
    <t>Podstawy gramatyki opisowej języka polskiego</t>
  </si>
  <si>
    <t>3, 4</t>
  </si>
  <si>
    <t>B2. PRAKTYCZNA NAUKA DRUGIEGO JĘZYKA OBCEGO</t>
  </si>
  <si>
    <t>16.</t>
  </si>
  <si>
    <t>Fonetyka praktyczna</t>
  </si>
  <si>
    <t>Rosyjski język biznesu</t>
  </si>
  <si>
    <t>SPECJALNOŚĆ NAUCZANIE JĘZYKA ROSYJSKIEGO NA SPECJALISTYCZNYCH KURSACH JĘZYKOWYCH</t>
  </si>
  <si>
    <t xml:space="preserve">Realia społeczno-gospodarcze współczesnej Rosji  </t>
  </si>
  <si>
    <t>Przekład tekstów prasowych</t>
  </si>
  <si>
    <t>25.</t>
  </si>
  <si>
    <t>45.</t>
  </si>
  <si>
    <t>SPECJALNOŚĆ LITERACKO-KULTUROWA</t>
  </si>
  <si>
    <t>Teoria literatury</t>
  </si>
  <si>
    <t>Sztuka interpretacji</t>
  </si>
  <si>
    <t>Pamięć kulturowa</t>
  </si>
  <si>
    <t>Współczesny teatr w Rosji</t>
  </si>
  <si>
    <t>Kino radzieckie i rosyjskie</t>
  </si>
  <si>
    <t>Fantastyka rosyjska</t>
  </si>
  <si>
    <t>Marketing kultury</t>
  </si>
  <si>
    <t>Warsztaty autoprezentacji</t>
  </si>
  <si>
    <t>2, 3</t>
  </si>
  <si>
    <t>2, 3, 4, 5</t>
  </si>
  <si>
    <t>Zarządzanie zespołem</t>
  </si>
  <si>
    <t>SPECJALNOŚĆ LITERACKO-KULTUROWA****</t>
  </si>
  <si>
    <t>23.</t>
  </si>
  <si>
    <t>Gramatyka współczesnego języka rosyjskiego</t>
  </si>
  <si>
    <t>Nauczanie języka rosyjskiego  w branży turystyczno-przewodnickiej</t>
  </si>
  <si>
    <t>Nauczanie języka rosyjskiego w sektorze logistyka i spedycja</t>
  </si>
  <si>
    <t>Nauczanie języka rosyjskiego w branży kosmetyczno-medycznej</t>
  </si>
  <si>
    <t>Nauczanie języka rosyjskiego w branży modowo-odzieżowej</t>
  </si>
  <si>
    <t>Nauczanie języka rosyjskiego w branży zarządzanie i marketing</t>
  </si>
  <si>
    <t>60.</t>
  </si>
  <si>
    <t>61.</t>
  </si>
  <si>
    <t>Przekład artystyczny</t>
  </si>
  <si>
    <t>Dyskursy we współczesnej komunikacji rosyjskiej</t>
  </si>
  <si>
    <t>1. W trakcie pierwszego roku studiów studenci zobowiązani są do zaliczenia szkolenia z zakresu BiHK oraz ochrony własności intelektualnej.</t>
  </si>
  <si>
    <r>
      <t>D. GRUPA TREŚCI SPECJALIZACYJNYCH /</t>
    </r>
    <r>
      <rPr>
        <b/>
        <sz val="10"/>
        <rFont val="Calibri"/>
        <family val="2"/>
      </rPr>
      <t>SPECJALNOŚĆ  NAUCZANIE JĘZYKA ROSYJSKIEGO NA SPECJALISYCZNYCH KURSACH JĘZYKOWYCH</t>
    </r>
  </si>
  <si>
    <r>
      <t>D. GRUPA TREŚCI SPECJALIZACYJNYCH/</t>
    </r>
    <r>
      <rPr>
        <b/>
        <sz val="10"/>
        <rFont val="Calibri"/>
        <family val="2"/>
        <charset val="238"/>
      </rPr>
      <t>SPECJALNOŚĆ LITERACKO-KULTUROWA</t>
    </r>
  </si>
  <si>
    <r>
      <t xml:space="preserve">D. GRUPA TREŚCI SPECJALIZACYJNYCH / </t>
    </r>
    <r>
      <rPr>
        <b/>
        <sz val="10"/>
        <rFont val="Calibri"/>
        <family val="2"/>
      </rPr>
      <t xml:space="preserve">SPECJALNOŚĆ </t>
    </r>
    <r>
      <rPr>
        <b/>
        <sz val="10"/>
        <rFont val="Calibri"/>
        <family val="2"/>
        <charset val="238"/>
      </rPr>
      <t>TRANSLATORYKA I JĘZYK BIZNESU</t>
    </r>
  </si>
  <si>
    <t>55.</t>
  </si>
  <si>
    <t>razem****</t>
  </si>
  <si>
    <t>**** grupa początkująca</t>
  </si>
  <si>
    <t>*** grupa zaawansowana</t>
  </si>
  <si>
    <t>** seminarium licencjackie obejmuje pisanie pracy dyplomowej</t>
  </si>
  <si>
    <t>Praktyczna nauka drugiego języka obcego (B1)*****</t>
  </si>
  <si>
    <t>razem***</t>
  </si>
  <si>
    <t>Praktyczna nauka języka rosyjskiego***</t>
  </si>
  <si>
    <t>Ukryte sensy tekstów kultury/Warsztaty kreatywnego pisania/Antropologia rosyjskiej codzienności******</t>
  </si>
  <si>
    <t>Kurs specjalistyczny: 1. Ezoteryzm w Rosji, 2. Rosyjska kultura na emigracji, 3. Rosyjska literatura dla dzieci i młodzieży******</t>
  </si>
  <si>
    <t>***** angielski, niemiecki, ukraiński</t>
  </si>
  <si>
    <t>****** studenci wybierają 1 spośród zaproponowanych przedmiotów</t>
  </si>
  <si>
    <t>SPECJALNOŚĆ NAUCZANIE JĘZYKA ROSYJSKIEGO NA SPECJALISTYCZNYCH KURSACH JĘZYKOWYCH***</t>
  </si>
  <si>
    <t>SPECJALNOŚĆ  NAUCZANIE JĘZYKA ROSYJSKIEGO NA SPECJALISTYCZNYCH KURSACH JĘZYKOWYCH****</t>
  </si>
  <si>
    <t>SPECJALNOŚĆ LITERACKO-KULTUROWA***</t>
  </si>
  <si>
    <t>SPECJALNOŚĆ TRANSLATORYKA I JĘZYK BIZNESU***</t>
  </si>
  <si>
    <t>PLAN STUDIÓW STACJONARNYCH PIERWSZEGO STOPNIA OD ROKU AKADEMICKIEGO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</si>
</sst>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00"/>
      <color rgb="FF99CC00"/>
      <color rgb="FFFFFF99"/>
      <color rgb="FFFF9900"/>
      <color rgb="FFCC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11"/>
  <sheetViews>
    <sheetView tabSelected="1" zoomScale="110" zoomScaleNormal="110" zoomScaleSheetLayoutView="80" zoomScalePageLayoutView="77" workbookViewId="0">
      <selection activeCell="O6" sqref="O6"/>
    </sheetView>
  </sheetViews>
  <sheetFormatPr defaultColWidth="9.1796875" defaultRowHeight="15.5" x14ac:dyDescent="0.35"/>
  <cols>
    <col min="1" max="1" width="4.1796875" style="83" customWidth="1"/>
    <col min="2" max="2" width="24.26953125" style="84" customWidth="1"/>
    <col min="3" max="3" width="5.81640625" style="2" customWidth="1"/>
    <col min="4" max="4" width="5.81640625" style="1" customWidth="1"/>
    <col min="5" max="5" width="6.453125" style="1" customWidth="1"/>
    <col min="6" max="6" width="5" style="1" customWidth="1"/>
    <col min="7" max="7" width="5.453125" style="1" customWidth="1"/>
    <col min="8" max="8" width="5.81640625" style="1" customWidth="1"/>
    <col min="9" max="9" width="4.453125" style="1" customWidth="1"/>
    <col min="10" max="10" width="4.54296875" style="1" customWidth="1"/>
    <col min="11" max="11" width="6" style="1" customWidth="1"/>
    <col min="12" max="12" width="5.54296875" style="1" customWidth="1"/>
    <col min="13" max="13" width="6.453125" style="1" customWidth="1"/>
    <col min="14" max="14" width="4.453125" style="1" customWidth="1"/>
    <col min="15" max="15" width="5.54296875" style="1" customWidth="1"/>
    <col min="16" max="16" width="6.453125" style="1" customWidth="1"/>
    <col min="17" max="17" width="4.81640625" style="1" customWidth="1"/>
    <col min="18" max="18" width="6.1796875" style="1" customWidth="1"/>
    <col min="19" max="19" width="6" style="1" customWidth="1"/>
    <col min="20" max="20" width="4.81640625" style="1" customWidth="1"/>
    <col min="21" max="21" width="6.453125" style="1" customWidth="1"/>
    <col min="22" max="22" width="5.1796875" style="1" customWidth="1"/>
    <col min="23" max="23" width="6.54296875" style="1" customWidth="1"/>
    <col min="24" max="24" width="7.1796875" style="1" customWidth="1"/>
    <col min="25" max="27" width="4.81640625" style="1" customWidth="1"/>
    <col min="28" max="28" width="6.453125" style="1" customWidth="1"/>
    <col min="29" max="29" width="4.81640625" style="1" customWidth="1"/>
    <col min="30" max="30" width="4.54296875" style="1" customWidth="1"/>
    <col min="31" max="31" width="5.453125" style="1" customWidth="1"/>
    <col min="32" max="32" width="4.81640625" style="1" customWidth="1"/>
    <col min="33" max="33" width="5.54296875" style="1" customWidth="1"/>
    <col min="34" max="34" width="5.1796875" style="1" customWidth="1"/>
    <col min="35" max="35" width="4.81640625" style="1" customWidth="1"/>
    <col min="36" max="36" width="7.1796875" style="1" customWidth="1"/>
    <col min="37" max="37" width="8.453125" style="1" customWidth="1"/>
    <col min="38" max="16384" width="9.1796875" style="83"/>
  </cols>
  <sheetData>
    <row r="2" spans="1:37" s="60" customFormat="1" x14ac:dyDescent="0.35">
      <c r="A2" s="135" t="s">
        <v>184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s="60" customFormat="1" x14ac:dyDescent="0.35">
      <c r="A3" s="6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1:37" s="60" customFormat="1" ht="15.75" customHeight="1" x14ac:dyDescent="0.35">
      <c r="B4" s="141" t="s">
        <v>78</v>
      </c>
      <c r="C4" s="141"/>
      <c r="D4" s="141"/>
      <c r="E4" s="141"/>
      <c r="F4" s="141"/>
      <c r="G4" s="141"/>
      <c r="H4" s="141"/>
      <c r="I4" s="25"/>
      <c r="J4" s="25"/>
      <c r="K4" s="25"/>
      <c r="L4" s="25"/>
      <c r="M4" s="25"/>
      <c r="N4" s="25"/>
      <c r="O4" s="25"/>
      <c r="P4" s="25"/>
      <c r="Q4" s="25"/>
      <c r="R4" s="25"/>
      <c r="S4" s="159" t="s">
        <v>135</v>
      </c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25"/>
      <c r="AJ4" s="25"/>
      <c r="AK4" s="25"/>
    </row>
    <row r="5" spans="1:37" s="60" customFormat="1" ht="15.75" customHeight="1" x14ac:dyDescent="0.35">
      <c r="B5" s="141" t="s">
        <v>127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26"/>
      <c r="N5" s="26"/>
      <c r="O5" s="26"/>
      <c r="P5" s="26"/>
      <c r="Q5" s="26"/>
      <c r="R5" s="26"/>
      <c r="S5" s="159" t="s">
        <v>140</v>
      </c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25"/>
      <c r="AJ5" s="25"/>
      <c r="AK5" s="25"/>
    </row>
    <row r="6" spans="1:37" s="60" customFormat="1" ht="15.75" customHeight="1" x14ac:dyDescent="0.3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26"/>
      <c r="N6" s="26"/>
      <c r="O6" s="26"/>
      <c r="P6" s="26"/>
      <c r="Q6" s="26"/>
      <c r="R6" s="26"/>
      <c r="S6" s="159" t="s">
        <v>128</v>
      </c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25"/>
      <c r="AJ6" s="25"/>
      <c r="AK6" s="25"/>
    </row>
    <row r="7" spans="1:37" s="60" customFormat="1" ht="15.75" customHeight="1" thickBot="1" x14ac:dyDescent="0.4">
      <c r="B7" s="63"/>
      <c r="C7" s="29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25"/>
    </row>
    <row r="8" spans="1:37" s="60" customFormat="1" ht="15.75" customHeight="1" thickBot="1" x14ac:dyDescent="0.4">
      <c r="A8" s="140"/>
      <c r="B8" s="134"/>
      <c r="C8" s="134"/>
      <c r="D8" s="134"/>
      <c r="E8" s="134"/>
      <c r="F8" s="142" t="s">
        <v>2</v>
      </c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4"/>
    </row>
    <row r="9" spans="1:37" s="60" customFormat="1" ht="15.75" customHeight="1" x14ac:dyDescent="0.35">
      <c r="A9" s="125" t="s">
        <v>0</v>
      </c>
      <c r="B9" s="157" t="s">
        <v>75</v>
      </c>
      <c r="C9" s="145" t="s">
        <v>79</v>
      </c>
      <c r="D9" s="146"/>
      <c r="E9" s="147"/>
      <c r="F9" s="130" t="s">
        <v>3</v>
      </c>
      <c r="G9" s="131"/>
      <c r="H9" s="131"/>
      <c r="I9" s="131"/>
      <c r="J9" s="131"/>
      <c r="K9" s="131"/>
      <c r="L9" s="131"/>
      <c r="M9" s="131"/>
      <c r="N9" s="131"/>
      <c r="O9" s="132"/>
      <c r="P9" s="119" t="s">
        <v>4</v>
      </c>
      <c r="Q9" s="120"/>
      <c r="R9" s="120"/>
      <c r="S9" s="120"/>
      <c r="T9" s="120"/>
      <c r="U9" s="120"/>
      <c r="V9" s="120"/>
      <c r="W9" s="120"/>
      <c r="X9" s="120"/>
      <c r="Y9" s="121"/>
      <c r="Z9" s="152" t="s">
        <v>5</v>
      </c>
      <c r="AA9" s="153"/>
      <c r="AB9" s="153"/>
      <c r="AC9" s="153"/>
      <c r="AD9" s="153"/>
      <c r="AE9" s="153"/>
      <c r="AF9" s="153"/>
      <c r="AG9" s="153"/>
      <c r="AH9" s="153"/>
      <c r="AI9" s="154"/>
      <c r="AJ9" s="116" t="s">
        <v>6</v>
      </c>
      <c r="AK9" s="116" t="s">
        <v>7</v>
      </c>
    </row>
    <row r="10" spans="1:37" s="16" customFormat="1" ht="15.75" customHeight="1" x14ac:dyDescent="0.35">
      <c r="A10" s="117"/>
      <c r="B10" s="157"/>
      <c r="C10" s="148"/>
      <c r="D10" s="149"/>
      <c r="E10" s="150"/>
      <c r="F10" s="156" t="s">
        <v>23</v>
      </c>
      <c r="G10" s="123"/>
      <c r="H10" s="123"/>
      <c r="I10" s="123"/>
      <c r="J10" s="108"/>
      <c r="K10" s="137" t="s">
        <v>24</v>
      </c>
      <c r="L10" s="138"/>
      <c r="M10" s="138"/>
      <c r="N10" s="138"/>
      <c r="O10" s="139"/>
      <c r="P10" s="122" t="s">
        <v>25</v>
      </c>
      <c r="Q10" s="123"/>
      <c r="R10" s="123"/>
      <c r="S10" s="123"/>
      <c r="T10" s="108"/>
      <c r="U10" s="126" t="s">
        <v>26</v>
      </c>
      <c r="V10" s="127"/>
      <c r="W10" s="127"/>
      <c r="X10" s="127"/>
      <c r="Y10" s="128"/>
      <c r="Z10" s="155" t="s">
        <v>27</v>
      </c>
      <c r="AA10" s="123"/>
      <c r="AB10" s="123"/>
      <c r="AC10" s="123"/>
      <c r="AD10" s="108"/>
      <c r="AE10" s="129" t="s">
        <v>28</v>
      </c>
      <c r="AF10" s="123"/>
      <c r="AG10" s="123"/>
      <c r="AH10" s="123"/>
      <c r="AI10" s="108"/>
      <c r="AJ10" s="117"/>
      <c r="AK10" s="117"/>
    </row>
    <row r="11" spans="1:37" s="16" customFormat="1" ht="15.75" customHeight="1" thickBot="1" x14ac:dyDescent="0.4">
      <c r="A11" s="118"/>
      <c r="B11" s="158"/>
      <c r="C11" s="17" t="s">
        <v>1</v>
      </c>
      <c r="D11" s="17" t="s">
        <v>44</v>
      </c>
      <c r="E11" s="17" t="s">
        <v>29</v>
      </c>
      <c r="F11" s="18" t="s">
        <v>8</v>
      </c>
      <c r="G11" s="18" t="s">
        <v>9</v>
      </c>
      <c r="H11" s="18" t="s">
        <v>10</v>
      </c>
      <c r="I11" s="18" t="s">
        <v>11</v>
      </c>
      <c r="J11" s="18" t="s">
        <v>12</v>
      </c>
      <c r="K11" s="19" t="s">
        <v>8</v>
      </c>
      <c r="L11" s="19" t="s">
        <v>9</v>
      </c>
      <c r="M11" s="19" t="s">
        <v>10</v>
      </c>
      <c r="N11" s="19" t="s">
        <v>11</v>
      </c>
      <c r="O11" s="19" t="s">
        <v>12</v>
      </c>
      <c r="P11" s="20" t="s">
        <v>8</v>
      </c>
      <c r="Q11" s="20" t="s">
        <v>9</v>
      </c>
      <c r="R11" s="20" t="s">
        <v>10</v>
      </c>
      <c r="S11" s="20" t="s">
        <v>11</v>
      </c>
      <c r="T11" s="20" t="s">
        <v>12</v>
      </c>
      <c r="U11" s="21" t="s">
        <v>8</v>
      </c>
      <c r="V11" s="21" t="s">
        <v>9</v>
      </c>
      <c r="W11" s="21" t="s">
        <v>10</v>
      </c>
      <c r="X11" s="21" t="s">
        <v>11</v>
      </c>
      <c r="Y11" s="21" t="s">
        <v>12</v>
      </c>
      <c r="Z11" s="22" t="s">
        <v>8</v>
      </c>
      <c r="AA11" s="22" t="s">
        <v>9</v>
      </c>
      <c r="AB11" s="22" t="s">
        <v>10</v>
      </c>
      <c r="AC11" s="22" t="s">
        <v>11</v>
      </c>
      <c r="AD11" s="22" t="s">
        <v>12</v>
      </c>
      <c r="AE11" s="23" t="s">
        <v>8</v>
      </c>
      <c r="AF11" s="23" t="s">
        <v>9</v>
      </c>
      <c r="AG11" s="23" t="s">
        <v>10</v>
      </c>
      <c r="AH11" s="23" t="s">
        <v>11</v>
      </c>
      <c r="AI11" s="23" t="s">
        <v>12</v>
      </c>
      <c r="AJ11" s="118"/>
      <c r="AK11" s="118"/>
    </row>
    <row r="12" spans="1:37" s="60" customFormat="1" ht="15.75" customHeight="1" x14ac:dyDescent="0.35">
      <c r="A12" s="133" t="s">
        <v>15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1:37" s="60" customFormat="1" ht="15.75" customHeight="1" x14ac:dyDescent="0.35">
      <c r="A13" s="7" t="s">
        <v>16</v>
      </c>
      <c r="B13" s="46" t="s">
        <v>39</v>
      </c>
      <c r="C13" s="44">
        <v>1</v>
      </c>
      <c r="D13" s="44"/>
      <c r="E13" s="44"/>
      <c r="F13" s="11">
        <v>30</v>
      </c>
      <c r="G13" s="11"/>
      <c r="H13" s="11"/>
      <c r="I13" s="11"/>
      <c r="J13" s="11">
        <v>3</v>
      </c>
      <c r="K13" s="12"/>
      <c r="L13" s="12"/>
      <c r="M13" s="12"/>
      <c r="N13" s="12"/>
      <c r="O13" s="12"/>
      <c r="P13" s="3"/>
      <c r="Q13" s="3"/>
      <c r="R13" s="3"/>
      <c r="S13" s="3"/>
      <c r="T13" s="3"/>
      <c r="U13" s="5"/>
      <c r="V13" s="5"/>
      <c r="W13" s="5"/>
      <c r="X13" s="5"/>
      <c r="Y13" s="5"/>
      <c r="Z13" s="4"/>
      <c r="AA13" s="4"/>
      <c r="AB13" s="4"/>
      <c r="AC13" s="4"/>
      <c r="AD13" s="4"/>
      <c r="AE13" s="13"/>
      <c r="AF13" s="13"/>
      <c r="AG13" s="13"/>
      <c r="AH13" s="13"/>
      <c r="AI13" s="13"/>
      <c r="AJ13" s="85">
        <f>SUM(F13:I13,K13:N13,P13:S13,U13:X13,Z13:AC13,AE13:AH13)</f>
        <v>30</v>
      </c>
      <c r="AK13" s="85">
        <f>SUM(J13,O13,T13,Y13,AD13,AI13)</f>
        <v>3</v>
      </c>
    </row>
    <row r="14" spans="1:37" s="60" customFormat="1" ht="15.75" customHeight="1" x14ac:dyDescent="0.35">
      <c r="A14" s="7" t="s">
        <v>17</v>
      </c>
      <c r="B14" s="8" t="s">
        <v>48</v>
      </c>
      <c r="C14" s="9"/>
      <c r="D14" s="9">
        <v>1</v>
      </c>
      <c r="E14" s="9"/>
      <c r="F14" s="11"/>
      <c r="G14" s="11"/>
      <c r="H14" s="11">
        <v>30</v>
      </c>
      <c r="I14" s="11"/>
      <c r="J14" s="11">
        <v>3</v>
      </c>
      <c r="K14" s="12"/>
      <c r="L14" s="12"/>
      <c r="M14" s="12"/>
      <c r="N14" s="12"/>
      <c r="O14" s="12"/>
      <c r="P14" s="3"/>
      <c r="Q14" s="3"/>
      <c r="R14" s="3"/>
      <c r="S14" s="3"/>
      <c r="T14" s="3"/>
      <c r="U14" s="5"/>
      <c r="V14" s="5"/>
      <c r="W14" s="5"/>
      <c r="X14" s="5"/>
      <c r="Y14" s="5"/>
      <c r="Z14" s="4"/>
      <c r="AA14" s="4"/>
      <c r="AB14" s="4"/>
      <c r="AC14" s="4"/>
      <c r="AD14" s="4"/>
      <c r="AE14" s="13"/>
      <c r="AF14" s="13"/>
      <c r="AG14" s="13"/>
      <c r="AH14" s="13"/>
      <c r="AI14" s="13"/>
      <c r="AJ14" s="85">
        <f t="shared" ref="AJ14:AJ78" si="0">SUM(F14:I14,K14:N14,P14:S14,U14:X14,Z14:AC14,AE14:AH14)</f>
        <v>30</v>
      </c>
      <c r="AK14" s="85">
        <f t="shared" ref="AK14:AK78" si="1">SUM(J14,O14,T14,Y14,AD14,AI14)</f>
        <v>3</v>
      </c>
    </row>
    <row r="15" spans="1:37" s="60" customFormat="1" ht="30" customHeight="1" x14ac:dyDescent="0.35">
      <c r="A15" s="7" t="s">
        <v>18</v>
      </c>
      <c r="B15" s="8" t="s">
        <v>87</v>
      </c>
      <c r="C15" s="9"/>
      <c r="D15" s="9">
        <v>2</v>
      </c>
      <c r="E15" s="9"/>
      <c r="F15" s="11"/>
      <c r="G15" s="11"/>
      <c r="H15" s="11"/>
      <c r="I15" s="11"/>
      <c r="J15" s="11"/>
      <c r="K15" s="12">
        <v>30</v>
      </c>
      <c r="L15" s="86"/>
      <c r="M15" s="12"/>
      <c r="N15" s="12"/>
      <c r="O15" s="12">
        <v>2</v>
      </c>
      <c r="P15" s="3"/>
      <c r="Q15" s="3"/>
      <c r="R15" s="3"/>
      <c r="S15" s="3"/>
      <c r="T15" s="3"/>
      <c r="U15" s="5"/>
      <c r="V15" s="5"/>
      <c r="W15" s="5"/>
      <c r="X15" s="5"/>
      <c r="Y15" s="5"/>
      <c r="Z15" s="4"/>
      <c r="AA15" s="4"/>
      <c r="AB15" s="93"/>
      <c r="AC15" s="4"/>
      <c r="AD15" s="4"/>
      <c r="AE15" s="13"/>
      <c r="AF15" s="13"/>
      <c r="AG15" s="13"/>
      <c r="AH15" s="13"/>
      <c r="AI15" s="13"/>
      <c r="AJ15" s="85">
        <f t="shared" si="0"/>
        <v>30</v>
      </c>
      <c r="AK15" s="85">
        <f t="shared" si="1"/>
        <v>2</v>
      </c>
    </row>
    <row r="16" spans="1:37" s="60" customFormat="1" ht="15.75" customHeight="1" x14ac:dyDescent="0.35">
      <c r="A16" s="7" t="s">
        <v>19</v>
      </c>
      <c r="B16" s="6" t="s">
        <v>74</v>
      </c>
      <c r="C16" s="9"/>
      <c r="D16" s="9"/>
      <c r="E16" s="9" t="s">
        <v>85</v>
      </c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3"/>
      <c r="Q16" s="3"/>
      <c r="R16" s="3"/>
      <c r="S16" s="3"/>
      <c r="T16" s="3"/>
      <c r="U16" s="5"/>
      <c r="V16" s="5"/>
      <c r="W16" s="5"/>
      <c r="X16" s="5"/>
      <c r="Y16" s="5"/>
      <c r="Z16" s="4"/>
      <c r="AA16" s="4"/>
      <c r="AB16" s="4"/>
      <c r="AC16" s="4">
        <v>30</v>
      </c>
      <c r="AD16" s="4">
        <v>5</v>
      </c>
      <c r="AE16" s="13"/>
      <c r="AF16" s="13"/>
      <c r="AG16" s="13"/>
      <c r="AH16" s="13">
        <v>30</v>
      </c>
      <c r="AI16" s="13">
        <v>13</v>
      </c>
      <c r="AJ16" s="85">
        <f t="shared" si="0"/>
        <v>60</v>
      </c>
      <c r="AK16" s="85">
        <f t="shared" si="1"/>
        <v>18</v>
      </c>
    </row>
    <row r="17" spans="1:37" s="60" customFormat="1" ht="15.75" customHeight="1" x14ac:dyDescent="0.35">
      <c r="A17" s="7" t="s">
        <v>31</v>
      </c>
      <c r="B17" s="6" t="s">
        <v>98</v>
      </c>
      <c r="C17" s="9"/>
      <c r="D17" s="9">
        <v>3</v>
      </c>
      <c r="E17" s="9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3">
        <v>30</v>
      </c>
      <c r="Q17" s="3"/>
      <c r="R17" s="3"/>
      <c r="S17" s="3"/>
      <c r="T17" s="3">
        <v>2</v>
      </c>
      <c r="U17" s="5"/>
      <c r="V17" s="5"/>
      <c r="W17" s="5"/>
      <c r="X17" s="5"/>
      <c r="Y17" s="5"/>
      <c r="Z17" s="4"/>
      <c r="AA17" s="4"/>
      <c r="AB17" s="4"/>
      <c r="AC17" s="4"/>
      <c r="AD17" s="4"/>
      <c r="AE17" s="13"/>
      <c r="AF17" s="13"/>
      <c r="AG17" s="13"/>
      <c r="AH17" s="13"/>
      <c r="AI17" s="13"/>
      <c r="AJ17" s="85">
        <f t="shared" si="0"/>
        <v>30</v>
      </c>
      <c r="AK17" s="85">
        <f t="shared" si="1"/>
        <v>2</v>
      </c>
    </row>
    <row r="18" spans="1:37" s="60" customFormat="1" ht="15.75" customHeight="1" x14ac:dyDescent="0.35">
      <c r="A18" s="7" t="s">
        <v>32</v>
      </c>
      <c r="B18" s="8" t="s">
        <v>21</v>
      </c>
      <c r="C18" s="9"/>
      <c r="D18" s="9"/>
      <c r="E18" s="9">
        <v>4</v>
      </c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3"/>
      <c r="Q18" s="3"/>
      <c r="R18" s="3"/>
      <c r="S18" s="3"/>
      <c r="T18" s="3"/>
      <c r="U18" s="5"/>
      <c r="V18" s="5"/>
      <c r="W18" s="5">
        <v>15</v>
      </c>
      <c r="X18" s="5"/>
      <c r="Y18" s="5">
        <v>1</v>
      </c>
      <c r="Z18" s="4"/>
      <c r="AA18" s="4"/>
      <c r="AB18" s="4"/>
      <c r="AC18" s="4"/>
      <c r="AD18" s="4"/>
      <c r="AE18" s="13"/>
      <c r="AF18" s="13"/>
      <c r="AG18" s="13"/>
      <c r="AH18" s="13"/>
      <c r="AI18" s="13"/>
      <c r="AJ18" s="85">
        <f t="shared" si="0"/>
        <v>15</v>
      </c>
      <c r="AK18" s="85">
        <f t="shared" si="1"/>
        <v>1</v>
      </c>
    </row>
    <row r="19" spans="1:37" s="60" customFormat="1" ht="15.75" customHeight="1" x14ac:dyDescent="0.35">
      <c r="A19" s="7" t="s">
        <v>33</v>
      </c>
      <c r="B19" s="31" t="s">
        <v>20</v>
      </c>
      <c r="C19" s="44"/>
      <c r="D19" s="44"/>
      <c r="E19" s="44" t="s">
        <v>149</v>
      </c>
      <c r="F19" s="11"/>
      <c r="G19" s="11"/>
      <c r="H19" s="11"/>
      <c r="I19" s="11"/>
      <c r="J19" s="11"/>
      <c r="K19" s="12"/>
      <c r="L19" s="12"/>
      <c r="M19" s="12">
        <v>30</v>
      </c>
      <c r="N19" s="12"/>
      <c r="O19" s="12">
        <v>0</v>
      </c>
      <c r="P19" s="3"/>
      <c r="Q19" s="3"/>
      <c r="R19" s="3">
        <v>30</v>
      </c>
      <c r="S19" s="3"/>
      <c r="T19" s="3">
        <v>0</v>
      </c>
      <c r="U19" s="5"/>
      <c r="V19" s="5"/>
      <c r="W19" s="5"/>
      <c r="X19" s="5"/>
      <c r="Y19" s="5"/>
      <c r="Z19" s="4"/>
      <c r="AA19" s="4"/>
      <c r="AB19" s="4"/>
      <c r="AC19" s="4"/>
      <c r="AD19" s="4"/>
      <c r="AE19" s="13"/>
      <c r="AF19" s="13"/>
      <c r="AG19" s="13"/>
      <c r="AH19" s="13"/>
      <c r="AI19" s="13"/>
      <c r="AJ19" s="85">
        <f t="shared" si="0"/>
        <v>60</v>
      </c>
      <c r="AK19" s="85">
        <f t="shared" si="1"/>
        <v>0</v>
      </c>
    </row>
    <row r="20" spans="1:37" s="60" customFormat="1" ht="30" customHeight="1" x14ac:dyDescent="0.35">
      <c r="A20" s="7" t="s">
        <v>34</v>
      </c>
      <c r="B20" s="47" t="s">
        <v>129</v>
      </c>
      <c r="C20" s="44"/>
      <c r="D20" s="44">
        <v>1</v>
      </c>
      <c r="E20" s="44"/>
      <c r="F20" s="11"/>
      <c r="G20" s="11"/>
      <c r="H20" s="11">
        <v>15</v>
      </c>
      <c r="I20" s="11"/>
      <c r="J20" s="11">
        <v>1</v>
      </c>
      <c r="K20" s="12"/>
      <c r="L20" s="12"/>
      <c r="M20" s="12"/>
      <c r="N20" s="12"/>
      <c r="O20" s="12"/>
      <c r="P20" s="3"/>
      <c r="Q20" s="3"/>
      <c r="R20" s="3"/>
      <c r="S20" s="3"/>
      <c r="T20" s="3"/>
      <c r="U20" s="5"/>
      <c r="V20" s="5"/>
      <c r="W20" s="5"/>
      <c r="X20" s="5"/>
      <c r="Y20" s="5"/>
      <c r="Z20" s="4"/>
      <c r="AA20" s="4"/>
      <c r="AB20" s="4"/>
      <c r="AC20" s="4"/>
      <c r="AD20" s="4"/>
      <c r="AE20" s="13"/>
      <c r="AF20" s="13"/>
      <c r="AG20" s="13"/>
      <c r="AH20" s="13"/>
      <c r="AI20" s="13"/>
      <c r="AJ20" s="85">
        <f t="shared" si="0"/>
        <v>15</v>
      </c>
      <c r="AK20" s="85">
        <f t="shared" si="1"/>
        <v>1</v>
      </c>
    </row>
    <row r="21" spans="1:37" s="60" customFormat="1" ht="45" customHeight="1" x14ac:dyDescent="0.35">
      <c r="A21" s="7" t="s">
        <v>35</v>
      </c>
      <c r="B21" s="6" t="s">
        <v>52</v>
      </c>
      <c r="C21" s="44"/>
      <c r="D21" s="44"/>
      <c r="E21" s="44">
        <v>6</v>
      </c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3"/>
      <c r="Q21" s="3"/>
      <c r="R21" s="3"/>
      <c r="S21" s="3"/>
      <c r="T21" s="3"/>
      <c r="U21" s="95"/>
      <c r="V21" s="95"/>
      <c r="W21" s="95"/>
      <c r="X21" s="95"/>
      <c r="Y21" s="95"/>
      <c r="Z21" s="4"/>
      <c r="AA21" s="4"/>
      <c r="AB21" s="4"/>
      <c r="AC21" s="4"/>
      <c r="AD21" s="4"/>
      <c r="AE21" s="98"/>
      <c r="AF21" s="13"/>
      <c r="AG21" s="13">
        <v>10</v>
      </c>
      <c r="AH21" s="13"/>
      <c r="AI21" s="13">
        <v>3</v>
      </c>
      <c r="AJ21" s="85">
        <f t="shared" si="0"/>
        <v>10</v>
      </c>
      <c r="AK21" s="85">
        <f t="shared" si="1"/>
        <v>3</v>
      </c>
    </row>
    <row r="22" spans="1:37" s="64" customFormat="1" ht="15.75" customHeight="1" x14ac:dyDescent="0.35">
      <c r="A22" s="107" t="s">
        <v>22</v>
      </c>
      <c r="B22" s="124"/>
      <c r="C22" s="10"/>
      <c r="D22" s="10"/>
      <c r="E22" s="10"/>
      <c r="F22" s="14">
        <f t="shared" ref="F22:AI22" si="2">SUM(F13:F21)</f>
        <v>30</v>
      </c>
      <c r="G22" s="14">
        <f t="shared" si="2"/>
        <v>0</v>
      </c>
      <c r="H22" s="14">
        <f t="shared" si="2"/>
        <v>45</v>
      </c>
      <c r="I22" s="14">
        <f t="shared" si="2"/>
        <v>0</v>
      </c>
      <c r="J22" s="14">
        <f t="shared" si="2"/>
        <v>7</v>
      </c>
      <c r="K22" s="87">
        <f t="shared" si="2"/>
        <v>30</v>
      </c>
      <c r="L22" s="87">
        <f t="shared" si="2"/>
        <v>0</v>
      </c>
      <c r="M22" s="87">
        <f t="shared" si="2"/>
        <v>30</v>
      </c>
      <c r="N22" s="87">
        <f t="shared" si="2"/>
        <v>0</v>
      </c>
      <c r="O22" s="87">
        <f t="shared" si="2"/>
        <v>2</v>
      </c>
      <c r="P22" s="92">
        <f t="shared" si="2"/>
        <v>30</v>
      </c>
      <c r="Q22" s="92">
        <f t="shared" si="2"/>
        <v>0</v>
      </c>
      <c r="R22" s="92">
        <f t="shared" si="2"/>
        <v>30</v>
      </c>
      <c r="S22" s="92">
        <f t="shared" si="2"/>
        <v>0</v>
      </c>
      <c r="T22" s="92">
        <f t="shared" si="2"/>
        <v>2</v>
      </c>
      <c r="U22" s="96">
        <f t="shared" si="2"/>
        <v>0</v>
      </c>
      <c r="V22" s="96">
        <f t="shared" si="2"/>
        <v>0</v>
      </c>
      <c r="W22" s="96">
        <f t="shared" si="2"/>
        <v>15</v>
      </c>
      <c r="X22" s="96">
        <f t="shared" si="2"/>
        <v>0</v>
      </c>
      <c r="Y22" s="96">
        <f t="shared" si="2"/>
        <v>1</v>
      </c>
      <c r="Z22" s="94">
        <f t="shared" si="2"/>
        <v>0</v>
      </c>
      <c r="AA22" s="94">
        <f t="shared" si="2"/>
        <v>0</v>
      </c>
      <c r="AB22" s="94">
        <f t="shared" si="2"/>
        <v>0</v>
      </c>
      <c r="AC22" s="94">
        <f t="shared" si="2"/>
        <v>30</v>
      </c>
      <c r="AD22" s="94">
        <f t="shared" si="2"/>
        <v>5</v>
      </c>
      <c r="AE22" s="99">
        <f t="shared" si="2"/>
        <v>0</v>
      </c>
      <c r="AF22" s="99">
        <f t="shared" si="2"/>
        <v>0</v>
      </c>
      <c r="AG22" s="99">
        <f t="shared" si="2"/>
        <v>10</v>
      </c>
      <c r="AH22" s="99">
        <f t="shared" si="2"/>
        <v>30</v>
      </c>
      <c r="AI22" s="99">
        <f t="shared" si="2"/>
        <v>16</v>
      </c>
      <c r="AJ22" s="85">
        <f t="shared" si="0"/>
        <v>280</v>
      </c>
      <c r="AK22" s="85">
        <f t="shared" si="1"/>
        <v>33</v>
      </c>
    </row>
    <row r="23" spans="1:37" s="60" customFormat="1" ht="15.75" customHeight="1" x14ac:dyDescent="0.35">
      <c r="A23" s="102" t="s">
        <v>13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4"/>
    </row>
    <row r="24" spans="1:37" s="60" customFormat="1" ht="15.75" customHeight="1" x14ac:dyDescent="0.35">
      <c r="A24" s="102" t="s">
        <v>30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</row>
    <row r="25" spans="1:37" s="60" customFormat="1" ht="30" customHeight="1" x14ac:dyDescent="0.35">
      <c r="A25" s="110" t="s">
        <v>40</v>
      </c>
      <c r="B25" s="65" t="s">
        <v>175</v>
      </c>
      <c r="C25" s="160" t="s">
        <v>81</v>
      </c>
      <c r="D25" s="160" t="s">
        <v>100</v>
      </c>
      <c r="E25" s="160" t="s">
        <v>81</v>
      </c>
      <c r="F25" s="11"/>
      <c r="G25" s="11"/>
      <c r="H25" s="11">
        <v>150</v>
      </c>
      <c r="I25" s="11"/>
      <c r="J25" s="11">
        <v>13</v>
      </c>
      <c r="K25" s="12"/>
      <c r="L25" s="12"/>
      <c r="M25" s="12">
        <v>180</v>
      </c>
      <c r="N25" s="12"/>
      <c r="O25" s="12">
        <v>11</v>
      </c>
      <c r="P25" s="3"/>
      <c r="Q25" s="3"/>
      <c r="R25" s="3">
        <v>110</v>
      </c>
      <c r="S25" s="3"/>
      <c r="T25" s="3">
        <v>8</v>
      </c>
      <c r="U25" s="5"/>
      <c r="V25" s="5"/>
      <c r="W25" s="5">
        <v>90</v>
      </c>
      <c r="X25" s="5"/>
      <c r="Y25" s="5">
        <v>5</v>
      </c>
      <c r="Z25" s="4"/>
      <c r="AA25" s="4"/>
      <c r="AB25" s="4">
        <v>90</v>
      </c>
      <c r="AC25" s="4"/>
      <c r="AD25" s="4">
        <v>5</v>
      </c>
      <c r="AE25" s="13"/>
      <c r="AF25" s="13"/>
      <c r="AG25" s="13">
        <v>60</v>
      </c>
      <c r="AH25" s="13"/>
      <c r="AI25" s="13">
        <v>5</v>
      </c>
      <c r="AJ25" s="85">
        <f t="shared" si="0"/>
        <v>680</v>
      </c>
      <c r="AK25" s="85">
        <f t="shared" si="1"/>
        <v>47</v>
      </c>
    </row>
    <row r="26" spans="1:37" s="60" customFormat="1" ht="30" customHeight="1" x14ac:dyDescent="0.35">
      <c r="A26" s="111"/>
      <c r="B26" s="66" t="s">
        <v>80</v>
      </c>
      <c r="C26" s="161"/>
      <c r="D26" s="161"/>
      <c r="E26" s="161"/>
      <c r="F26" s="11"/>
      <c r="G26" s="11"/>
      <c r="H26" s="11">
        <v>210</v>
      </c>
      <c r="I26" s="11"/>
      <c r="J26" s="11">
        <v>13</v>
      </c>
      <c r="K26" s="12"/>
      <c r="L26" s="12"/>
      <c r="M26" s="12">
        <v>180</v>
      </c>
      <c r="N26" s="12"/>
      <c r="O26" s="12">
        <v>11</v>
      </c>
      <c r="P26" s="3"/>
      <c r="Q26" s="3"/>
      <c r="R26" s="3">
        <v>110</v>
      </c>
      <c r="S26" s="3"/>
      <c r="T26" s="3">
        <v>8</v>
      </c>
      <c r="U26" s="5"/>
      <c r="V26" s="5"/>
      <c r="W26" s="5">
        <v>90</v>
      </c>
      <c r="X26" s="5"/>
      <c r="Y26" s="5">
        <v>5</v>
      </c>
      <c r="Z26" s="4"/>
      <c r="AA26" s="4"/>
      <c r="AB26" s="4">
        <v>90</v>
      </c>
      <c r="AC26" s="4"/>
      <c r="AD26" s="4">
        <v>5</v>
      </c>
      <c r="AE26" s="13"/>
      <c r="AF26" s="13"/>
      <c r="AG26" s="13">
        <v>60</v>
      </c>
      <c r="AH26" s="13"/>
      <c r="AI26" s="13">
        <v>5</v>
      </c>
      <c r="AJ26" s="85">
        <f t="shared" si="0"/>
        <v>740</v>
      </c>
      <c r="AK26" s="85">
        <f t="shared" si="1"/>
        <v>47</v>
      </c>
    </row>
    <row r="27" spans="1:37" s="60" customFormat="1" ht="15.75" customHeight="1" x14ac:dyDescent="0.35">
      <c r="A27" s="7" t="s">
        <v>41</v>
      </c>
      <c r="B27" s="65" t="s">
        <v>134</v>
      </c>
      <c r="C27" s="44"/>
      <c r="D27" s="44" t="s">
        <v>130</v>
      </c>
      <c r="E27" s="44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3"/>
      <c r="Q27" s="3"/>
      <c r="R27" s="3">
        <v>30</v>
      </c>
      <c r="S27" s="3"/>
      <c r="T27" s="3">
        <v>2</v>
      </c>
      <c r="U27" s="5"/>
      <c r="V27" s="5"/>
      <c r="W27" s="5">
        <v>30</v>
      </c>
      <c r="X27" s="5"/>
      <c r="Y27" s="5">
        <v>2</v>
      </c>
      <c r="Z27" s="4"/>
      <c r="AA27" s="4"/>
      <c r="AB27" s="4"/>
      <c r="AC27" s="4"/>
      <c r="AD27" s="4"/>
      <c r="AE27" s="13"/>
      <c r="AF27" s="13"/>
      <c r="AG27" s="13"/>
      <c r="AH27" s="13"/>
      <c r="AI27" s="13"/>
      <c r="AJ27" s="85">
        <f t="shared" si="0"/>
        <v>60</v>
      </c>
      <c r="AK27" s="85">
        <f t="shared" si="1"/>
        <v>4</v>
      </c>
    </row>
    <row r="28" spans="1:37" s="60" customFormat="1" ht="15.75" customHeight="1" x14ac:dyDescent="0.35">
      <c r="A28" s="7" t="s">
        <v>42</v>
      </c>
      <c r="B28" s="65" t="s">
        <v>133</v>
      </c>
      <c r="C28" s="44"/>
      <c r="D28" s="44"/>
      <c r="E28" s="44">
        <v>1</v>
      </c>
      <c r="F28" s="11"/>
      <c r="G28" s="11"/>
      <c r="H28" s="11">
        <v>15</v>
      </c>
      <c r="I28" s="11"/>
      <c r="J28" s="11">
        <v>1</v>
      </c>
      <c r="K28" s="86"/>
      <c r="L28" s="86"/>
      <c r="M28" s="86"/>
      <c r="N28" s="86"/>
      <c r="O28" s="86"/>
      <c r="P28" s="3"/>
      <c r="Q28" s="3"/>
      <c r="R28" s="3"/>
      <c r="S28" s="3"/>
      <c r="T28" s="3"/>
      <c r="U28" s="95"/>
      <c r="V28" s="95"/>
      <c r="W28" s="95"/>
      <c r="X28" s="95"/>
      <c r="Y28" s="97"/>
      <c r="Z28" s="4"/>
      <c r="AA28" s="4"/>
      <c r="AB28" s="4"/>
      <c r="AC28" s="4"/>
      <c r="AD28" s="4"/>
      <c r="AE28" s="13"/>
      <c r="AF28" s="13"/>
      <c r="AG28" s="13"/>
      <c r="AH28" s="49"/>
      <c r="AI28" s="50"/>
      <c r="AJ28" s="101">
        <f t="shared" si="0"/>
        <v>15</v>
      </c>
      <c r="AK28" s="101">
        <f t="shared" si="1"/>
        <v>1</v>
      </c>
    </row>
    <row r="29" spans="1:37" s="60" customFormat="1" ht="15.75" customHeight="1" x14ac:dyDescent="0.35">
      <c r="A29" s="114" t="s">
        <v>174</v>
      </c>
      <c r="B29" s="115"/>
      <c r="C29" s="44"/>
      <c r="D29" s="44"/>
      <c r="E29" s="44"/>
      <c r="F29" s="11">
        <f t="shared" ref="F29" si="3">SUM(F25,F27:F28)</f>
        <v>0</v>
      </c>
      <c r="G29" s="11">
        <f t="shared" ref="G29" si="4">SUM(G25,G27:G28)</f>
        <v>0</v>
      </c>
      <c r="H29" s="11">
        <f t="shared" ref="H29" si="5">SUM(H25,H27:H28)</f>
        <v>165</v>
      </c>
      <c r="I29" s="11">
        <f t="shared" ref="I29" si="6">SUM(I25,I27:I28)</f>
        <v>0</v>
      </c>
      <c r="J29" s="11">
        <f t="shared" ref="J29" si="7">SUM(J25,J27:J28)</f>
        <v>14</v>
      </c>
      <c r="K29" s="86">
        <f t="shared" ref="K29" si="8">SUM(K25,K27:K28)</f>
        <v>0</v>
      </c>
      <c r="L29" s="86">
        <f t="shared" ref="L29" si="9">SUM(L25,L27:L28)</f>
        <v>0</v>
      </c>
      <c r="M29" s="86">
        <f t="shared" ref="M29" si="10">SUM(M25,M27:M28)</f>
        <v>180</v>
      </c>
      <c r="N29" s="86">
        <f t="shared" ref="N29" si="11">SUM(N25,N27:N28)</f>
        <v>0</v>
      </c>
      <c r="O29" s="86">
        <f t="shared" ref="O29" si="12">SUM(O25,O27:O28)</f>
        <v>11</v>
      </c>
      <c r="P29" s="90">
        <f t="shared" ref="P29" si="13">SUM(P25,P27:P28)</f>
        <v>0</v>
      </c>
      <c r="Q29" s="90">
        <f t="shared" ref="Q29" si="14">SUM(Q25,Q27:Q28)</f>
        <v>0</v>
      </c>
      <c r="R29" s="90">
        <f t="shared" ref="R29" si="15">SUM(R25,R27:R28)</f>
        <v>140</v>
      </c>
      <c r="S29" s="90">
        <f t="shared" ref="S29" si="16">SUM(S25,S27:S28)</f>
        <v>0</v>
      </c>
      <c r="T29" s="90">
        <f t="shared" ref="T29" si="17">SUM(T25,T27:T28)</f>
        <v>10</v>
      </c>
      <c r="U29" s="95">
        <f t="shared" ref="U29" si="18">SUM(U25,U27:U28)</f>
        <v>0</v>
      </c>
      <c r="V29" s="95">
        <f t="shared" ref="V29" si="19">SUM(V25,V27:V28)</f>
        <v>0</v>
      </c>
      <c r="W29" s="95">
        <f t="shared" ref="W29" si="20">SUM(W25,W27:W28)</f>
        <v>120</v>
      </c>
      <c r="X29" s="95">
        <f t="shared" ref="X29" si="21">SUM(X25,X27:X28)</f>
        <v>0</v>
      </c>
      <c r="Y29" s="95">
        <f t="shared" ref="Y29" si="22">SUM(Y25,Y27:Y28)</f>
        <v>7</v>
      </c>
      <c r="Z29" s="93">
        <f t="shared" ref="Z29" si="23">SUM(Z25,Z27:Z28)</f>
        <v>0</v>
      </c>
      <c r="AA29" s="93">
        <f t="shared" ref="AA29" si="24">SUM(AA25,AA27:AA28)</f>
        <v>0</v>
      </c>
      <c r="AB29" s="93">
        <f t="shared" ref="AB29" si="25">SUM(AB25,AB27:AB28)</f>
        <v>90</v>
      </c>
      <c r="AC29" s="93">
        <f t="shared" ref="AC29" si="26">SUM(AC25,AC27:AC28)</f>
        <v>0</v>
      </c>
      <c r="AD29" s="93">
        <f t="shared" ref="AD29" si="27">SUM(AD25,AD27:AD28)</f>
        <v>5</v>
      </c>
      <c r="AE29" s="98">
        <f t="shared" ref="AE29" si="28">SUM(AE25,AE27:AE28)</f>
        <v>0</v>
      </c>
      <c r="AF29" s="98">
        <f t="shared" ref="AF29" si="29">SUM(AF25,AF27:AF28)</f>
        <v>0</v>
      </c>
      <c r="AG29" s="98">
        <f t="shared" ref="AG29" si="30">SUM(AG25,AG27:AG28)</f>
        <v>60</v>
      </c>
      <c r="AH29" s="98">
        <f t="shared" ref="AH29" si="31">SUM(AH25,AH27:AH28)</f>
        <v>0</v>
      </c>
      <c r="AI29" s="98">
        <f t="shared" ref="AI29" si="32">SUM(AI25,AI27:AI28)</f>
        <v>5</v>
      </c>
      <c r="AJ29" s="101">
        <f t="shared" ref="AJ29" si="33">SUM(AJ25,AJ27:AJ28)</f>
        <v>755</v>
      </c>
      <c r="AK29" s="101">
        <f t="shared" ref="AK29" si="34">SUM(AK25,AK27:AK28)</f>
        <v>52</v>
      </c>
    </row>
    <row r="30" spans="1:37" s="60" customFormat="1" ht="15.75" customHeight="1" x14ac:dyDescent="0.35">
      <c r="A30" s="114" t="s">
        <v>169</v>
      </c>
      <c r="B30" s="115"/>
      <c r="C30" s="44"/>
      <c r="D30" s="44"/>
      <c r="E30" s="44"/>
      <c r="F30" s="11">
        <f>SUM(F26:F28)</f>
        <v>0</v>
      </c>
      <c r="G30" s="11">
        <f t="shared" ref="G30:J30" si="35">SUM(G26:G28)</f>
        <v>0</v>
      </c>
      <c r="H30" s="11">
        <f t="shared" si="35"/>
        <v>225</v>
      </c>
      <c r="I30" s="11">
        <f t="shared" si="35"/>
        <v>0</v>
      </c>
      <c r="J30" s="11">
        <f t="shared" si="35"/>
        <v>14</v>
      </c>
      <c r="K30" s="86">
        <f t="shared" ref="K30:AK30" si="36">SUM(K26:K28)</f>
        <v>0</v>
      </c>
      <c r="L30" s="86">
        <f t="shared" si="36"/>
        <v>0</v>
      </c>
      <c r="M30" s="86">
        <f t="shared" si="36"/>
        <v>180</v>
      </c>
      <c r="N30" s="86">
        <f t="shared" si="36"/>
        <v>0</v>
      </c>
      <c r="O30" s="86">
        <f t="shared" si="36"/>
        <v>11</v>
      </c>
      <c r="P30" s="90">
        <f t="shared" si="36"/>
        <v>0</v>
      </c>
      <c r="Q30" s="90">
        <f t="shared" si="36"/>
        <v>0</v>
      </c>
      <c r="R30" s="90">
        <f t="shared" si="36"/>
        <v>140</v>
      </c>
      <c r="S30" s="90">
        <f t="shared" si="36"/>
        <v>0</v>
      </c>
      <c r="T30" s="90">
        <f t="shared" si="36"/>
        <v>10</v>
      </c>
      <c r="U30" s="95">
        <f t="shared" si="36"/>
        <v>0</v>
      </c>
      <c r="V30" s="95">
        <f t="shared" si="36"/>
        <v>0</v>
      </c>
      <c r="W30" s="95">
        <f t="shared" si="36"/>
        <v>120</v>
      </c>
      <c r="X30" s="95">
        <f t="shared" si="36"/>
        <v>0</v>
      </c>
      <c r="Y30" s="95">
        <f t="shared" si="36"/>
        <v>7</v>
      </c>
      <c r="Z30" s="93">
        <f t="shared" si="36"/>
        <v>0</v>
      </c>
      <c r="AA30" s="93">
        <f t="shared" si="36"/>
        <v>0</v>
      </c>
      <c r="AB30" s="93">
        <f t="shared" si="36"/>
        <v>90</v>
      </c>
      <c r="AC30" s="93">
        <f t="shared" si="36"/>
        <v>0</v>
      </c>
      <c r="AD30" s="93">
        <f t="shared" si="36"/>
        <v>5</v>
      </c>
      <c r="AE30" s="98">
        <f t="shared" si="36"/>
        <v>0</v>
      </c>
      <c r="AF30" s="98">
        <f t="shared" si="36"/>
        <v>0</v>
      </c>
      <c r="AG30" s="98">
        <f t="shared" si="36"/>
        <v>60</v>
      </c>
      <c r="AH30" s="98">
        <f t="shared" si="36"/>
        <v>0</v>
      </c>
      <c r="AI30" s="98">
        <f t="shared" si="36"/>
        <v>5</v>
      </c>
      <c r="AJ30" s="101">
        <f t="shared" si="36"/>
        <v>815</v>
      </c>
      <c r="AK30" s="101">
        <f t="shared" si="36"/>
        <v>52</v>
      </c>
    </row>
    <row r="31" spans="1:37" s="60" customFormat="1" ht="15.75" customHeight="1" x14ac:dyDescent="0.35">
      <c r="A31" s="102" t="s">
        <v>131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4"/>
    </row>
    <row r="32" spans="1:37" s="60" customFormat="1" ht="30" customHeight="1" x14ac:dyDescent="0.35">
      <c r="A32" s="7" t="s">
        <v>43</v>
      </c>
      <c r="B32" s="6" t="s">
        <v>173</v>
      </c>
      <c r="C32" s="9" t="s">
        <v>149</v>
      </c>
      <c r="D32" s="9">
        <v>1</v>
      </c>
      <c r="E32" s="9" t="s">
        <v>149</v>
      </c>
      <c r="F32" s="11"/>
      <c r="G32" s="11"/>
      <c r="H32" s="11">
        <v>30</v>
      </c>
      <c r="I32" s="11"/>
      <c r="J32" s="11">
        <v>2</v>
      </c>
      <c r="K32" s="12"/>
      <c r="L32" s="12"/>
      <c r="M32" s="12">
        <v>30</v>
      </c>
      <c r="N32" s="12"/>
      <c r="O32" s="12">
        <v>3</v>
      </c>
      <c r="P32" s="3"/>
      <c r="Q32" s="3"/>
      <c r="R32" s="3">
        <v>30</v>
      </c>
      <c r="S32" s="3"/>
      <c r="T32" s="3">
        <v>3</v>
      </c>
      <c r="U32" s="5"/>
      <c r="V32" s="5"/>
      <c r="W32" s="5"/>
      <c r="X32" s="5"/>
      <c r="Y32" s="5"/>
      <c r="Z32" s="4"/>
      <c r="AA32" s="4"/>
      <c r="AB32" s="4"/>
      <c r="AC32" s="4"/>
      <c r="AD32" s="4"/>
      <c r="AE32" s="13"/>
      <c r="AF32" s="13"/>
      <c r="AG32" s="13"/>
      <c r="AH32" s="13"/>
      <c r="AI32" s="13"/>
      <c r="AJ32" s="85">
        <f t="shared" si="0"/>
        <v>90</v>
      </c>
      <c r="AK32" s="85">
        <f t="shared" si="1"/>
        <v>8</v>
      </c>
    </row>
    <row r="33" spans="1:39" s="60" customFormat="1" ht="15.75" customHeight="1" x14ac:dyDescent="0.35">
      <c r="A33" s="102" t="s">
        <v>14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4"/>
    </row>
    <row r="34" spans="1:39" s="60" customFormat="1" ht="15.75" customHeight="1" x14ac:dyDescent="0.35">
      <c r="A34" s="102" t="s">
        <v>36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4"/>
    </row>
    <row r="35" spans="1:39" s="60" customFormat="1" ht="15.75" customHeight="1" x14ac:dyDescent="0.35">
      <c r="A35" s="67" t="s">
        <v>46</v>
      </c>
      <c r="B35" s="68" t="s">
        <v>49</v>
      </c>
      <c r="C35" s="69"/>
      <c r="D35" s="70">
        <v>1</v>
      </c>
      <c r="E35" s="69"/>
      <c r="F35" s="89">
        <v>30</v>
      </c>
      <c r="G35" s="89"/>
      <c r="H35" s="89"/>
      <c r="I35" s="89"/>
      <c r="J35" s="89">
        <v>2</v>
      </c>
      <c r="K35" s="71"/>
      <c r="L35" s="71"/>
      <c r="M35" s="71"/>
      <c r="N35" s="71"/>
      <c r="O35" s="71"/>
      <c r="P35" s="91"/>
      <c r="Q35" s="91"/>
      <c r="R35" s="91"/>
      <c r="S35" s="91"/>
      <c r="T35" s="91"/>
      <c r="U35" s="72"/>
      <c r="V35" s="72"/>
      <c r="W35" s="72"/>
      <c r="X35" s="72"/>
      <c r="Y35" s="72"/>
      <c r="Z35" s="73"/>
      <c r="AA35" s="73"/>
      <c r="AB35" s="73"/>
      <c r="AC35" s="73"/>
      <c r="AD35" s="73"/>
      <c r="AE35" s="74"/>
      <c r="AF35" s="74"/>
      <c r="AG35" s="74"/>
      <c r="AH35" s="74"/>
      <c r="AI35" s="74"/>
      <c r="AJ35" s="85">
        <f t="shared" si="0"/>
        <v>30</v>
      </c>
      <c r="AK35" s="85">
        <f t="shared" si="1"/>
        <v>2</v>
      </c>
    </row>
    <row r="36" spans="1:39" s="60" customFormat="1" ht="30" customHeight="1" x14ac:dyDescent="0.35">
      <c r="A36" s="110" t="s">
        <v>47</v>
      </c>
      <c r="B36" s="112" t="s">
        <v>154</v>
      </c>
      <c r="C36" s="44" t="s">
        <v>82</v>
      </c>
      <c r="D36" s="44">
        <v>1</v>
      </c>
      <c r="E36" s="69"/>
      <c r="F36" s="88">
        <v>15</v>
      </c>
      <c r="G36" s="88"/>
      <c r="H36" s="88"/>
      <c r="I36" s="88"/>
      <c r="J36" s="88">
        <v>1</v>
      </c>
      <c r="K36" s="12">
        <v>30</v>
      </c>
      <c r="L36" s="12"/>
      <c r="M36" s="12"/>
      <c r="N36" s="12"/>
      <c r="O36" s="12">
        <v>3</v>
      </c>
      <c r="P36" s="90">
        <v>30</v>
      </c>
      <c r="Q36" s="90"/>
      <c r="R36" s="90"/>
      <c r="S36" s="90"/>
      <c r="T36" s="90">
        <v>2</v>
      </c>
      <c r="U36" s="5">
        <v>30</v>
      </c>
      <c r="V36" s="5"/>
      <c r="W36" s="5"/>
      <c r="X36" s="5"/>
      <c r="Y36" s="5">
        <v>2</v>
      </c>
      <c r="Z36" s="4"/>
      <c r="AA36" s="4"/>
      <c r="AB36" s="4"/>
      <c r="AC36" s="4"/>
      <c r="AD36" s="4"/>
      <c r="AE36" s="13"/>
      <c r="AF36" s="13"/>
      <c r="AG36" s="13"/>
      <c r="AH36" s="13"/>
      <c r="AI36" s="13"/>
      <c r="AJ36" s="85">
        <f t="shared" si="0"/>
        <v>105</v>
      </c>
      <c r="AK36" s="85">
        <f t="shared" si="1"/>
        <v>8</v>
      </c>
    </row>
    <row r="37" spans="1:39" s="60" customFormat="1" ht="30" customHeight="1" x14ac:dyDescent="0.35">
      <c r="A37" s="111"/>
      <c r="B37" s="113"/>
      <c r="C37" s="44"/>
      <c r="D37" s="44"/>
      <c r="E37" s="44" t="s">
        <v>83</v>
      </c>
      <c r="F37" s="11"/>
      <c r="G37" s="11"/>
      <c r="H37" s="11">
        <v>30</v>
      </c>
      <c r="I37" s="11"/>
      <c r="J37" s="11">
        <v>2</v>
      </c>
      <c r="K37" s="12"/>
      <c r="L37" s="12"/>
      <c r="M37" s="12">
        <v>30</v>
      </c>
      <c r="N37" s="12"/>
      <c r="O37" s="12">
        <v>3</v>
      </c>
      <c r="P37" s="90"/>
      <c r="Q37" s="3"/>
      <c r="R37" s="3">
        <v>30</v>
      </c>
      <c r="S37" s="3"/>
      <c r="T37" s="3">
        <v>2</v>
      </c>
      <c r="U37" s="5"/>
      <c r="V37" s="5"/>
      <c r="W37" s="5">
        <v>30</v>
      </c>
      <c r="X37" s="5"/>
      <c r="Y37" s="5">
        <v>2</v>
      </c>
      <c r="Z37" s="4"/>
      <c r="AA37" s="4"/>
      <c r="AB37" s="4"/>
      <c r="AC37" s="4"/>
      <c r="AD37" s="4"/>
      <c r="AE37" s="13"/>
      <c r="AF37" s="13"/>
      <c r="AG37" s="13"/>
      <c r="AH37" s="13"/>
      <c r="AI37" s="13"/>
      <c r="AJ37" s="85">
        <f t="shared" si="0"/>
        <v>120</v>
      </c>
      <c r="AK37" s="85">
        <f t="shared" si="1"/>
        <v>9</v>
      </c>
    </row>
    <row r="38" spans="1:39" s="60" customFormat="1" ht="45" customHeight="1" x14ac:dyDescent="0.35">
      <c r="A38" s="7" t="s">
        <v>132</v>
      </c>
      <c r="B38" s="8" t="s">
        <v>73</v>
      </c>
      <c r="C38" s="44">
        <v>3</v>
      </c>
      <c r="D38" s="44"/>
      <c r="E38" s="44"/>
      <c r="F38" s="11"/>
      <c r="G38" s="88"/>
      <c r="H38" s="11"/>
      <c r="I38" s="11"/>
      <c r="J38" s="11"/>
      <c r="K38" s="12"/>
      <c r="L38" s="12"/>
      <c r="M38" s="12"/>
      <c r="N38" s="12"/>
      <c r="O38" s="12"/>
      <c r="P38" s="3">
        <v>30</v>
      </c>
      <c r="Q38" s="3"/>
      <c r="R38" s="3"/>
      <c r="S38" s="3"/>
      <c r="T38" s="3">
        <v>2</v>
      </c>
      <c r="U38" s="5"/>
      <c r="V38" s="5"/>
      <c r="W38" s="5"/>
      <c r="X38" s="5"/>
      <c r="Y38" s="5"/>
      <c r="Z38" s="4"/>
      <c r="AA38" s="4"/>
      <c r="AB38" s="4"/>
      <c r="AC38" s="4"/>
      <c r="AD38" s="4"/>
      <c r="AE38" s="13"/>
      <c r="AF38" s="13"/>
      <c r="AG38" s="13"/>
      <c r="AH38" s="13"/>
      <c r="AI38" s="13"/>
      <c r="AJ38" s="85">
        <f t="shared" si="0"/>
        <v>30</v>
      </c>
      <c r="AK38" s="85">
        <f t="shared" si="1"/>
        <v>2</v>
      </c>
    </row>
    <row r="39" spans="1:39" s="64" customFormat="1" ht="30" customHeight="1" x14ac:dyDescent="0.35">
      <c r="A39" s="7" t="s">
        <v>53</v>
      </c>
      <c r="B39" s="8" t="s">
        <v>88</v>
      </c>
      <c r="C39" s="44"/>
      <c r="D39" s="44">
        <v>5</v>
      </c>
      <c r="E39" s="44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3"/>
      <c r="Q39" s="3"/>
      <c r="R39" s="3"/>
      <c r="S39" s="3"/>
      <c r="T39" s="3"/>
      <c r="U39" s="5"/>
      <c r="V39" s="5"/>
      <c r="W39" s="5"/>
      <c r="X39" s="5"/>
      <c r="Y39" s="5"/>
      <c r="Z39" s="4"/>
      <c r="AA39" s="4"/>
      <c r="AB39" s="4">
        <v>20</v>
      </c>
      <c r="AC39" s="4"/>
      <c r="AD39" s="4">
        <v>2</v>
      </c>
      <c r="AE39" s="13"/>
      <c r="AF39" s="13"/>
      <c r="AG39" s="13"/>
      <c r="AH39" s="13"/>
      <c r="AI39" s="13"/>
      <c r="AJ39" s="85">
        <f t="shared" si="0"/>
        <v>20</v>
      </c>
      <c r="AK39" s="85">
        <f t="shared" si="1"/>
        <v>2</v>
      </c>
      <c r="AL39" s="60"/>
      <c r="AM39" s="60"/>
    </row>
    <row r="40" spans="1:39" s="64" customFormat="1" ht="30" customHeight="1" x14ac:dyDescent="0.35">
      <c r="A40" s="42" t="s">
        <v>54</v>
      </c>
      <c r="B40" s="43" t="s">
        <v>51</v>
      </c>
      <c r="C40" s="44"/>
      <c r="D40" s="44">
        <v>5</v>
      </c>
      <c r="E40" s="44"/>
      <c r="F40" s="11"/>
      <c r="G40" s="11"/>
      <c r="H40" s="11"/>
      <c r="I40" s="11"/>
      <c r="J40" s="11"/>
      <c r="K40" s="86"/>
      <c r="L40" s="86"/>
      <c r="M40" s="86"/>
      <c r="N40" s="86"/>
      <c r="O40" s="86"/>
      <c r="P40" s="3"/>
      <c r="Q40" s="3"/>
      <c r="R40" s="3"/>
      <c r="S40" s="3"/>
      <c r="T40" s="3"/>
      <c r="U40" s="5"/>
      <c r="V40" s="5"/>
      <c r="W40" s="5"/>
      <c r="X40" s="5"/>
      <c r="Y40" s="5"/>
      <c r="Z40" s="4">
        <v>30</v>
      </c>
      <c r="AA40" s="4"/>
      <c r="AB40" s="4"/>
      <c r="AC40" s="4"/>
      <c r="AD40" s="4">
        <v>2</v>
      </c>
      <c r="AE40" s="13"/>
      <c r="AF40" s="13"/>
      <c r="AG40" s="13"/>
      <c r="AH40" s="13"/>
      <c r="AI40" s="13"/>
      <c r="AJ40" s="85">
        <f t="shared" si="0"/>
        <v>30</v>
      </c>
      <c r="AK40" s="85">
        <f t="shared" si="1"/>
        <v>2</v>
      </c>
      <c r="AL40" s="60"/>
      <c r="AM40" s="60"/>
    </row>
    <row r="41" spans="1:39" s="60" customFormat="1" ht="15.75" customHeight="1" x14ac:dyDescent="0.35">
      <c r="A41" s="107" t="s">
        <v>22</v>
      </c>
      <c r="B41" s="108"/>
      <c r="C41" s="10"/>
      <c r="D41" s="10"/>
      <c r="E41" s="10"/>
      <c r="F41" s="14">
        <f>SUM(F35:F40)</f>
        <v>45</v>
      </c>
      <c r="G41" s="14">
        <f t="shared" ref="G41:AK41" si="37">SUM(G35:G40)</f>
        <v>0</v>
      </c>
      <c r="H41" s="14">
        <f t="shared" si="37"/>
        <v>30</v>
      </c>
      <c r="I41" s="14">
        <f t="shared" si="37"/>
        <v>0</v>
      </c>
      <c r="J41" s="14">
        <f t="shared" si="37"/>
        <v>5</v>
      </c>
      <c r="K41" s="87">
        <f t="shared" si="37"/>
        <v>30</v>
      </c>
      <c r="L41" s="87">
        <f t="shared" si="37"/>
        <v>0</v>
      </c>
      <c r="M41" s="87">
        <f t="shared" si="37"/>
        <v>30</v>
      </c>
      <c r="N41" s="87">
        <f t="shared" si="37"/>
        <v>0</v>
      </c>
      <c r="O41" s="87">
        <f t="shared" si="37"/>
        <v>6</v>
      </c>
      <c r="P41" s="92">
        <f t="shared" si="37"/>
        <v>60</v>
      </c>
      <c r="Q41" s="92">
        <f t="shared" si="37"/>
        <v>0</v>
      </c>
      <c r="R41" s="92">
        <f t="shared" si="37"/>
        <v>30</v>
      </c>
      <c r="S41" s="92">
        <f t="shared" si="37"/>
        <v>0</v>
      </c>
      <c r="T41" s="92">
        <f t="shared" si="37"/>
        <v>6</v>
      </c>
      <c r="U41" s="96">
        <f t="shared" si="37"/>
        <v>30</v>
      </c>
      <c r="V41" s="96">
        <f t="shared" si="37"/>
        <v>0</v>
      </c>
      <c r="W41" s="96">
        <f t="shared" si="37"/>
        <v>30</v>
      </c>
      <c r="X41" s="96">
        <f t="shared" si="37"/>
        <v>0</v>
      </c>
      <c r="Y41" s="96">
        <f t="shared" si="37"/>
        <v>4</v>
      </c>
      <c r="Z41" s="94">
        <f t="shared" si="37"/>
        <v>30</v>
      </c>
      <c r="AA41" s="94">
        <f t="shared" si="37"/>
        <v>0</v>
      </c>
      <c r="AB41" s="94">
        <f t="shared" si="37"/>
        <v>20</v>
      </c>
      <c r="AC41" s="94">
        <f t="shared" si="37"/>
        <v>0</v>
      </c>
      <c r="AD41" s="94">
        <f t="shared" si="37"/>
        <v>4</v>
      </c>
      <c r="AE41" s="99">
        <f t="shared" si="37"/>
        <v>0</v>
      </c>
      <c r="AF41" s="99">
        <f t="shared" si="37"/>
        <v>0</v>
      </c>
      <c r="AG41" s="99">
        <f t="shared" si="37"/>
        <v>0</v>
      </c>
      <c r="AH41" s="99">
        <f t="shared" si="37"/>
        <v>0</v>
      </c>
      <c r="AI41" s="99">
        <f t="shared" si="37"/>
        <v>0</v>
      </c>
      <c r="AJ41" s="101">
        <f t="shared" si="37"/>
        <v>335</v>
      </c>
      <c r="AK41" s="101">
        <f t="shared" si="37"/>
        <v>25</v>
      </c>
    </row>
    <row r="42" spans="1:39" s="60" customFormat="1" ht="15.75" customHeight="1" x14ac:dyDescent="0.35">
      <c r="A42" s="102" t="s">
        <v>37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4"/>
      <c r="AL42" s="64"/>
      <c r="AM42" s="64"/>
    </row>
    <row r="43" spans="1:39" s="60" customFormat="1" ht="30" customHeight="1" x14ac:dyDescent="0.35">
      <c r="A43" s="110" t="s">
        <v>55</v>
      </c>
      <c r="B43" s="112" t="s">
        <v>38</v>
      </c>
      <c r="C43" s="9" t="s">
        <v>150</v>
      </c>
      <c r="D43" s="9"/>
      <c r="F43" s="11"/>
      <c r="G43" s="11"/>
      <c r="H43" s="11"/>
      <c r="I43" s="11"/>
      <c r="J43" s="11"/>
      <c r="K43" s="12">
        <v>30</v>
      </c>
      <c r="L43" s="12"/>
      <c r="M43" s="12"/>
      <c r="N43" s="12"/>
      <c r="O43" s="12">
        <v>3</v>
      </c>
      <c r="P43" s="3">
        <v>26</v>
      </c>
      <c r="Q43" s="3"/>
      <c r="R43" s="3"/>
      <c r="S43" s="3"/>
      <c r="T43" s="3">
        <v>3</v>
      </c>
      <c r="U43" s="5">
        <v>24</v>
      </c>
      <c r="V43" s="5"/>
      <c r="W43" s="5"/>
      <c r="X43" s="5"/>
      <c r="Y43" s="5">
        <v>2</v>
      </c>
      <c r="Z43" s="4">
        <v>26</v>
      </c>
      <c r="AA43" s="4"/>
      <c r="AB43" s="4"/>
      <c r="AC43" s="4"/>
      <c r="AD43" s="4">
        <v>3</v>
      </c>
      <c r="AE43" s="13"/>
      <c r="AF43" s="13"/>
      <c r="AG43" s="13"/>
      <c r="AH43" s="13"/>
      <c r="AI43" s="13"/>
      <c r="AJ43" s="85">
        <f t="shared" si="0"/>
        <v>106</v>
      </c>
      <c r="AK43" s="85">
        <f t="shared" si="1"/>
        <v>11</v>
      </c>
    </row>
    <row r="44" spans="1:39" s="60" customFormat="1" ht="30" customHeight="1" x14ac:dyDescent="0.35">
      <c r="A44" s="111"/>
      <c r="B44" s="113"/>
      <c r="C44" s="9"/>
      <c r="D44" s="9">
        <v>6</v>
      </c>
      <c r="E44" s="9" t="s">
        <v>150</v>
      </c>
      <c r="F44" s="11"/>
      <c r="G44" s="11"/>
      <c r="H44" s="11"/>
      <c r="I44" s="11"/>
      <c r="J44" s="11"/>
      <c r="K44" s="12"/>
      <c r="L44" s="12"/>
      <c r="M44" s="12">
        <v>30</v>
      </c>
      <c r="N44" s="12"/>
      <c r="O44" s="12">
        <v>2</v>
      </c>
      <c r="P44" s="3"/>
      <c r="Q44" s="3"/>
      <c r="R44" s="3">
        <v>30</v>
      </c>
      <c r="S44" s="3"/>
      <c r="T44" s="3">
        <v>2</v>
      </c>
      <c r="U44" s="5"/>
      <c r="V44" s="5"/>
      <c r="W44" s="5">
        <v>30</v>
      </c>
      <c r="X44" s="5"/>
      <c r="Y44" s="5">
        <v>2</v>
      </c>
      <c r="Z44" s="4"/>
      <c r="AA44" s="4"/>
      <c r="AB44" s="4">
        <v>30</v>
      </c>
      <c r="AC44" s="4"/>
      <c r="AD44" s="4">
        <v>2</v>
      </c>
      <c r="AE44" s="13"/>
      <c r="AF44" s="13"/>
      <c r="AG44" s="13">
        <v>15</v>
      </c>
      <c r="AH44" s="13"/>
      <c r="AI44" s="13">
        <v>1</v>
      </c>
      <c r="AJ44" s="85">
        <f t="shared" si="0"/>
        <v>135</v>
      </c>
      <c r="AK44" s="85">
        <f t="shared" si="1"/>
        <v>9</v>
      </c>
    </row>
    <row r="45" spans="1:39" s="60" customFormat="1" ht="27.65" customHeight="1" x14ac:dyDescent="0.35">
      <c r="A45" s="7" t="s">
        <v>90</v>
      </c>
      <c r="B45" s="8" t="s">
        <v>50</v>
      </c>
      <c r="C45" s="9"/>
      <c r="D45" s="9">
        <v>1</v>
      </c>
      <c r="E45" s="9"/>
      <c r="F45" s="11">
        <v>30</v>
      </c>
      <c r="G45" s="11"/>
      <c r="H45" s="11"/>
      <c r="I45" s="11"/>
      <c r="J45" s="11">
        <v>2</v>
      </c>
      <c r="K45" s="12"/>
      <c r="L45" s="12"/>
      <c r="M45" s="12"/>
      <c r="N45" s="12"/>
      <c r="O45" s="12"/>
      <c r="P45" s="3"/>
      <c r="Q45" s="3"/>
      <c r="R45" s="3"/>
      <c r="S45" s="3"/>
      <c r="T45" s="3"/>
      <c r="U45" s="5"/>
      <c r="V45" s="5"/>
      <c r="W45" s="5"/>
      <c r="X45" s="5"/>
      <c r="Y45" s="5"/>
      <c r="Z45" s="4"/>
      <c r="AA45" s="4"/>
      <c r="AB45" s="4"/>
      <c r="AC45" s="4"/>
      <c r="AD45" s="4"/>
      <c r="AE45" s="13"/>
      <c r="AF45" s="13"/>
      <c r="AG45" s="13"/>
      <c r="AH45" s="13"/>
      <c r="AI45" s="13"/>
      <c r="AJ45" s="85">
        <f t="shared" si="0"/>
        <v>30</v>
      </c>
      <c r="AK45" s="85">
        <f t="shared" si="1"/>
        <v>2</v>
      </c>
    </row>
    <row r="46" spans="1:39" s="60" customFormat="1" ht="15.75" customHeight="1" x14ac:dyDescent="0.35">
      <c r="A46" s="7" t="s">
        <v>56</v>
      </c>
      <c r="B46" s="8" t="s">
        <v>112</v>
      </c>
      <c r="C46" s="9">
        <v>2</v>
      </c>
      <c r="D46" s="9"/>
      <c r="E46" s="9"/>
      <c r="F46" s="11"/>
      <c r="G46" s="11"/>
      <c r="H46" s="11"/>
      <c r="I46" s="11"/>
      <c r="J46" s="11"/>
      <c r="K46" s="12">
        <v>30</v>
      </c>
      <c r="L46" s="12"/>
      <c r="M46" s="12"/>
      <c r="N46" s="12"/>
      <c r="O46" s="12">
        <v>3</v>
      </c>
      <c r="P46" s="3"/>
      <c r="Q46" s="3"/>
      <c r="R46" s="3"/>
      <c r="S46" s="3"/>
      <c r="T46" s="3"/>
      <c r="U46" s="5"/>
      <c r="V46" s="5"/>
      <c r="W46" s="5"/>
      <c r="X46" s="5"/>
      <c r="Y46" s="5"/>
      <c r="Z46" s="4"/>
      <c r="AA46" s="4"/>
      <c r="AB46" s="4"/>
      <c r="AC46" s="4"/>
      <c r="AD46" s="4"/>
      <c r="AE46" s="13"/>
      <c r="AF46" s="13"/>
      <c r="AG46" s="13"/>
      <c r="AH46" s="13"/>
      <c r="AI46" s="13"/>
      <c r="AJ46" s="85">
        <f t="shared" si="0"/>
        <v>30</v>
      </c>
      <c r="AK46" s="85">
        <f t="shared" si="1"/>
        <v>3</v>
      </c>
    </row>
    <row r="47" spans="1:39" s="64" customFormat="1" ht="30" customHeight="1" x14ac:dyDescent="0.35">
      <c r="A47" s="7" t="s">
        <v>91</v>
      </c>
      <c r="B47" s="8" t="s">
        <v>89</v>
      </c>
      <c r="C47" s="9">
        <v>4</v>
      </c>
      <c r="D47" s="9"/>
      <c r="E47" s="9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3"/>
      <c r="Q47" s="3"/>
      <c r="R47" s="3"/>
      <c r="S47" s="3"/>
      <c r="T47" s="3"/>
      <c r="U47" s="5">
        <v>30</v>
      </c>
      <c r="V47" s="5"/>
      <c r="W47" s="5"/>
      <c r="X47" s="5"/>
      <c r="Y47" s="5">
        <v>3</v>
      </c>
      <c r="Z47" s="4"/>
      <c r="AA47" s="4"/>
      <c r="AB47" s="4"/>
      <c r="AC47" s="4"/>
      <c r="AD47" s="4"/>
      <c r="AE47" s="13"/>
      <c r="AF47" s="13"/>
      <c r="AG47" s="13"/>
      <c r="AH47" s="13"/>
      <c r="AI47" s="13"/>
      <c r="AJ47" s="85">
        <f t="shared" si="0"/>
        <v>30</v>
      </c>
      <c r="AK47" s="85">
        <f t="shared" si="1"/>
        <v>3</v>
      </c>
      <c r="AL47" s="60"/>
      <c r="AM47" s="60"/>
    </row>
    <row r="48" spans="1:39" s="60" customFormat="1" ht="15.75" customHeight="1" x14ac:dyDescent="0.35">
      <c r="A48" s="107" t="s">
        <v>22</v>
      </c>
      <c r="B48" s="108"/>
      <c r="C48" s="10"/>
      <c r="D48" s="10"/>
      <c r="E48" s="10"/>
      <c r="F48" s="14">
        <f t="shared" ref="F48:AK48" si="38">SUM(F43:F47)</f>
        <v>30</v>
      </c>
      <c r="G48" s="14">
        <f t="shared" si="38"/>
        <v>0</v>
      </c>
      <c r="H48" s="14">
        <f t="shared" si="38"/>
        <v>0</v>
      </c>
      <c r="I48" s="14">
        <f t="shared" si="38"/>
        <v>0</v>
      </c>
      <c r="J48" s="14">
        <f t="shared" si="38"/>
        <v>2</v>
      </c>
      <c r="K48" s="87">
        <f t="shared" si="38"/>
        <v>60</v>
      </c>
      <c r="L48" s="87">
        <f t="shared" si="38"/>
        <v>0</v>
      </c>
      <c r="M48" s="87">
        <f t="shared" si="38"/>
        <v>30</v>
      </c>
      <c r="N48" s="87">
        <f t="shared" si="38"/>
        <v>0</v>
      </c>
      <c r="O48" s="87">
        <f t="shared" si="38"/>
        <v>8</v>
      </c>
      <c r="P48" s="92">
        <f t="shared" si="38"/>
        <v>26</v>
      </c>
      <c r="Q48" s="92">
        <f t="shared" si="38"/>
        <v>0</v>
      </c>
      <c r="R48" s="92">
        <f t="shared" si="38"/>
        <v>30</v>
      </c>
      <c r="S48" s="92">
        <f t="shared" si="38"/>
        <v>0</v>
      </c>
      <c r="T48" s="92">
        <f t="shared" si="38"/>
        <v>5</v>
      </c>
      <c r="U48" s="96">
        <f t="shared" si="38"/>
        <v>54</v>
      </c>
      <c r="V48" s="96">
        <f t="shared" si="38"/>
        <v>0</v>
      </c>
      <c r="W48" s="96">
        <f t="shared" si="38"/>
        <v>30</v>
      </c>
      <c r="X48" s="96">
        <f t="shared" si="38"/>
        <v>0</v>
      </c>
      <c r="Y48" s="96">
        <f t="shared" si="38"/>
        <v>7</v>
      </c>
      <c r="Z48" s="94">
        <f t="shared" si="38"/>
        <v>26</v>
      </c>
      <c r="AA48" s="94">
        <f t="shared" si="38"/>
        <v>0</v>
      </c>
      <c r="AB48" s="94">
        <f t="shared" si="38"/>
        <v>30</v>
      </c>
      <c r="AC48" s="94">
        <f t="shared" si="38"/>
        <v>0</v>
      </c>
      <c r="AD48" s="94">
        <f t="shared" si="38"/>
        <v>5</v>
      </c>
      <c r="AE48" s="99">
        <f t="shared" si="38"/>
        <v>0</v>
      </c>
      <c r="AF48" s="99">
        <f t="shared" si="38"/>
        <v>0</v>
      </c>
      <c r="AG48" s="99">
        <f t="shared" si="38"/>
        <v>15</v>
      </c>
      <c r="AH48" s="99">
        <f t="shared" si="38"/>
        <v>0</v>
      </c>
      <c r="AI48" s="99">
        <f t="shared" si="38"/>
        <v>1</v>
      </c>
      <c r="AJ48" s="101">
        <f t="shared" si="38"/>
        <v>331</v>
      </c>
      <c r="AK48" s="101">
        <f t="shared" si="38"/>
        <v>28</v>
      </c>
    </row>
    <row r="49" spans="1:39" s="60" customFormat="1" ht="15.75" customHeight="1" x14ac:dyDescent="0.35">
      <c r="A49" s="102" t="s">
        <v>165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4"/>
    </row>
    <row r="50" spans="1:39" s="60" customFormat="1" ht="45" customHeight="1" x14ac:dyDescent="0.35">
      <c r="A50" s="27" t="s">
        <v>153</v>
      </c>
      <c r="B50" s="28" t="s">
        <v>102</v>
      </c>
      <c r="C50" s="44">
        <v>3</v>
      </c>
      <c r="D50" s="44"/>
      <c r="E50" s="44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3"/>
      <c r="Q50" s="3"/>
      <c r="R50" s="3">
        <v>30</v>
      </c>
      <c r="S50" s="3"/>
      <c r="T50" s="3">
        <v>2</v>
      </c>
      <c r="U50" s="5"/>
      <c r="V50" s="5"/>
      <c r="W50" s="5"/>
      <c r="X50" s="5"/>
      <c r="Y50" s="5"/>
      <c r="Z50" s="4"/>
      <c r="AA50" s="4"/>
      <c r="AB50" s="4"/>
      <c r="AC50" s="4"/>
      <c r="AD50" s="4"/>
      <c r="AE50" s="13"/>
      <c r="AF50" s="13"/>
      <c r="AG50" s="13"/>
      <c r="AH50" s="13"/>
      <c r="AI50" s="13"/>
      <c r="AJ50" s="85">
        <f t="shared" si="0"/>
        <v>30</v>
      </c>
      <c r="AK50" s="85">
        <f t="shared" si="1"/>
        <v>2</v>
      </c>
      <c r="AL50" s="64"/>
      <c r="AM50" s="64"/>
    </row>
    <row r="51" spans="1:39" s="60" customFormat="1" ht="30" customHeight="1" x14ac:dyDescent="0.35">
      <c r="A51" s="27" t="s">
        <v>57</v>
      </c>
      <c r="B51" s="28" t="s">
        <v>110</v>
      </c>
      <c r="C51" s="44"/>
      <c r="D51" s="44">
        <v>3</v>
      </c>
      <c r="E51" s="44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3"/>
      <c r="Q51" s="3"/>
      <c r="R51" s="3">
        <v>15</v>
      </c>
      <c r="S51" s="3"/>
      <c r="T51" s="3">
        <v>1</v>
      </c>
      <c r="U51" s="5"/>
      <c r="V51" s="5"/>
      <c r="W51" s="5"/>
      <c r="X51" s="5"/>
      <c r="Y51" s="5"/>
      <c r="Z51" s="4"/>
      <c r="AA51" s="4"/>
      <c r="AB51" s="4"/>
      <c r="AC51" s="4"/>
      <c r="AD51" s="4"/>
      <c r="AE51" s="13"/>
      <c r="AF51" s="13"/>
      <c r="AG51" s="13"/>
      <c r="AH51" s="13"/>
      <c r="AI51" s="13"/>
      <c r="AJ51" s="85">
        <f t="shared" si="0"/>
        <v>15</v>
      </c>
      <c r="AK51" s="85">
        <f t="shared" si="1"/>
        <v>1</v>
      </c>
      <c r="AL51" s="64"/>
      <c r="AM51" s="64"/>
    </row>
    <row r="52" spans="1:39" s="76" customFormat="1" ht="15.75" customHeight="1" x14ac:dyDescent="0.35">
      <c r="A52" s="33" t="s">
        <v>138</v>
      </c>
      <c r="B52" s="100" t="s">
        <v>101</v>
      </c>
      <c r="C52" s="45"/>
      <c r="D52" s="45">
        <v>3</v>
      </c>
      <c r="E52" s="45"/>
      <c r="F52" s="34"/>
      <c r="G52" s="34"/>
      <c r="H52" s="34"/>
      <c r="I52" s="34"/>
      <c r="J52" s="34"/>
      <c r="K52" s="35"/>
      <c r="L52" s="35"/>
      <c r="M52" s="35"/>
      <c r="N52" s="35"/>
      <c r="O52" s="35"/>
      <c r="P52" s="36"/>
      <c r="Q52" s="36"/>
      <c r="R52" s="36">
        <v>15</v>
      </c>
      <c r="S52" s="36"/>
      <c r="T52" s="36">
        <v>1</v>
      </c>
      <c r="U52" s="37"/>
      <c r="V52" s="37"/>
      <c r="W52" s="37"/>
      <c r="X52" s="37"/>
      <c r="Y52" s="37"/>
      <c r="Z52" s="38"/>
      <c r="AA52" s="38"/>
      <c r="AB52" s="38"/>
      <c r="AC52" s="38"/>
      <c r="AD52" s="38"/>
      <c r="AE52" s="39"/>
      <c r="AF52" s="39"/>
      <c r="AG52" s="39"/>
      <c r="AH52" s="39"/>
      <c r="AI52" s="39"/>
      <c r="AJ52" s="85">
        <f t="shared" si="0"/>
        <v>15</v>
      </c>
      <c r="AK52" s="85">
        <f t="shared" si="1"/>
        <v>1</v>
      </c>
      <c r="AL52" s="75"/>
      <c r="AM52" s="75"/>
    </row>
    <row r="53" spans="1:39" s="60" customFormat="1" ht="30" customHeight="1" x14ac:dyDescent="0.35">
      <c r="A53" s="15" t="s">
        <v>58</v>
      </c>
      <c r="B53" s="6" t="s">
        <v>111</v>
      </c>
      <c r="C53" s="44"/>
      <c r="D53" s="44">
        <v>4</v>
      </c>
      <c r="E53" s="44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3"/>
      <c r="Q53" s="3"/>
      <c r="R53" s="3"/>
      <c r="S53" s="3"/>
      <c r="T53" s="3"/>
      <c r="U53" s="5"/>
      <c r="V53" s="5"/>
      <c r="W53" s="5">
        <v>30</v>
      </c>
      <c r="X53" s="5"/>
      <c r="Y53" s="5">
        <v>2</v>
      </c>
      <c r="Z53" s="4"/>
      <c r="AA53" s="4"/>
      <c r="AB53" s="4"/>
      <c r="AC53" s="4"/>
      <c r="AD53" s="4"/>
      <c r="AE53" s="13"/>
      <c r="AF53" s="13"/>
      <c r="AG53" s="13"/>
      <c r="AH53" s="13"/>
      <c r="AI53" s="13"/>
      <c r="AJ53" s="85">
        <f t="shared" si="0"/>
        <v>30</v>
      </c>
      <c r="AK53" s="85">
        <f t="shared" si="1"/>
        <v>2</v>
      </c>
    </row>
    <row r="54" spans="1:39" s="60" customFormat="1" ht="45" customHeight="1" x14ac:dyDescent="0.35">
      <c r="A54" s="15" t="s">
        <v>59</v>
      </c>
      <c r="B54" s="56" t="s">
        <v>155</v>
      </c>
      <c r="C54" s="44"/>
      <c r="D54" s="44">
        <v>4</v>
      </c>
      <c r="E54" s="44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3"/>
      <c r="Q54" s="3"/>
      <c r="R54" s="3"/>
      <c r="S54" s="3"/>
      <c r="T54" s="3"/>
      <c r="U54" s="5"/>
      <c r="V54" s="5"/>
      <c r="W54" s="5">
        <v>30</v>
      </c>
      <c r="X54" s="5"/>
      <c r="Y54" s="5">
        <v>4</v>
      </c>
      <c r="Z54" s="4"/>
      <c r="AA54" s="4"/>
      <c r="AB54" s="4"/>
      <c r="AC54" s="4"/>
      <c r="AD54" s="4"/>
      <c r="AE54" s="13"/>
      <c r="AF54" s="13"/>
      <c r="AG54" s="13"/>
      <c r="AH54" s="13"/>
      <c r="AI54" s="13"/>
      <c r="AJ54" s="85">
        <f t="shared" si="0"/>
        <v>30</v>
      </c>
      <c r="AK54" s="85">
        <f t="shared" si="1"/>
        <v>4</v>
      </c>
    </row>
    <row r="55" spans="1:39" s="60" customFormat="1" ht="45" customHeight="1" x14ac:dyDescent="0.35">
      <c r="A55" s="40" t="s">
        <v>92</v>
      </c>
      <c r="B55" s="30" t="s">
        <v>156</v>
      </c>
      <c r="C55" s="44"/>
      <c r="D55" s="44">
        <v>4</v>
      </c>
      <c r="E55" s="44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3"/>
      <c r="Q55" s="3"/>
      <c r="R55" s="3"/>
      <c r="S55" s="3"/>
      <c r="T55" s="3"/>
      <c r="U55" s="5"/>
      <c r="V55" s="5"/>
      <c r="W55" s="5">
        <v>30</v>
      </c>
      <c r="X55" s="5"/>
      <c r="Y55" s="5">
        <v>4</v>
      </c>
      <c r="Z55" s="4"/>
      <c r="AA55" s="4"/>
      <c r="AB55" s="4"/>
      <c r="AC55" s="4"/>
      <c r="AD55" s="4"/>
      <c r="AE55" s="13"/>
      <c r="AF55" s="13"/>
      <c r="AG55" s="13"/>
      <c r="AH55" s="13"/>
      <c r="AI55" s="13"/>
      <c r="AJ55" s="85">
        <f t="shared" si="0"/>
        <v>30</v>
      </c>
      <c r="AK55" s="85">
        <f t="shared" si="1"/>
        <v>4</v>
      </c>
    </row>
    <row r="56" spans="1:39" s="60" customFormat="1" ht="45" customHeight="1" x14ac:dyDescent="0.35">
      <c r="A56" s="40" t="s">
        <v>93</v>
      </c>
      <c r="B56" s="30" t="s">
        <v>157</v>
      </c>
      <c r="C56" s="44"/>
      <c r="D56" s="44">
        <v>5</v>
      </c>
      <c r="E56" s="44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3"/>
      <c r="Q56" s="3"/>
      <c r="R56" s="3"/>
      <c r="S56" s="3"/>
      <c r="T56" s="3"/>
      <c r="U56" s="5"/>
      <c r="V56" s="5"/>
      <c r="W56" s="5"/>
      <c r="X56" s="5"/>
      <c r="Y56" s="5"/>
      <c r="Z56" s="4"/>
      <c r="AA56" s="4"/>
      <c r="AB56" s="4">
        <v>30</v>
      </c>
      <c r="AC56" s="4"/>
      <c r="AD56" s="4">
        <v>4</v>
      </c>
      <c r="AE56" s="13"/>
      <c r="AF56" s="13"/>
      <c r="AG56" s="13"/>
      <c r="AH56" s="13"/>
      <c r="AI56" s="13"/>
      <c r="AJ56" s="85">
        <f t="shared" si="0"/>
        <v>30</v>
      </c>
      <c r="AK56" s="85">
        <f t="shared" si="1"/>
        <v>4</v>
      </c>
    </row>
    <row r="57" spans="1:39" s="60" customFormat="1" ht="45" customHeight="1" x14ac:dyDescent="0.35">
      <c r="A57" s="15" t="s">
        <v>94</v>
      </c>
      <c r="B57" s="30" t="s">
        <v>159</v>
      </c>
      <c r="C57" s="44"/>
      <c r="D57" s="44">
        <v>5</v>
      </c>
      <c r="E57" s="44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3"/>
      <c r="Q57" s="3"/>
      <c r="R57" s="3"/>
      <c r="S57" s="3"/>
      <c r="T57" s="3"/>
      <c r="U57" s="5"/>
      <c r="V57" s="5"/>
      <c r="W57" s="5"/>
      <c r="X57" s="5"/>
      <c r="Y57" s="5"/>
      <c r="Z57" s="4"/>
      <c r="AA57" s="4"/>
      <c r="AB57" s="4">
        <v>30</v>
      </c>
      <c r="AC57" s="4"/>
      <c r="AD57" s="4">
        <v>4</v>
      </c>
      <c r="AE57" s="13"/>
      <c r="AF57" s="13"/>
      <c r="AG57" s="13"/>
      <c r="AH57" s="13"/>
      <c r="AI57" s="13"/>
      <c r="AJ57" s="85">
        <f t="shared" si="0"/>
        <v>30</v>
      </c>
      <c r="AK57" s="85">
        <f t="shared" si="1"/>
        <v>4</v>
      </c>
    </row>
    <row r="58" spans="1:39" s="60" customFormat="1" ht="45" customHeight="1" x14ac:dyDescent="0.35">
      <c r="A58" s="15" t="s">
        <v>60</v>
      </c>
      <c r="B58" s="30" t="s">
        <v>158</v>
      </c>
      <c r="C58" s="44"/>
      <c r="D58" s="44">
        <v>5</v>
      </c>
      <c r="E58" s="44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3"/>
      <c r="Q58" s="3"/>
      <c r="R58" s="3"/>
      <c r="S58" s="3"/>
      <c r="T58" s="3"/>
      <c r="U58" s="5"/>
      <c r="V58" s="5"/>
      <c r="W58" s="5"/>
      <c r="X58" s="5"/>
      <c r="Y58" s="5"/>
      <c r="Z58" s="4"/>
      <c r="AA58" s="4"/>
      <c r="AB58" s="4">
        <v>30</v>
      </c>
      <c r="AC58" s="4"/>
      <c r="AD58" s="4">
        <v>3</v>
      </c>
      <c r="AE58" s="13"/>
      <c r="AF58" s="13"/>
      <c r="AG58" s="13"/>
      <c r="AH58" s="13"/>
      <c r="AI58" s="13"/>
      <c r="AJ58" s="85">
        <f t="shared" si="0"/>
        <v>30</v>
      </c>
      <c r="AK58" s="85">
        <f t="shared" si="1"/>
        <v>3</v>
      </c>
    </row>
    <row r="59" spans="1:39" s="60" customFormat="1" ht="30" customHeight="1" x14ac:dyDescent="0.35">
      <c r="A59" s="15" t="s">
        <v>61</v>
      </c>
      <c r="B59" s="48" t="s">
        <v>103</v>
      </c>
      <c r="C59" s="44"/>
      <c r="D59" s="44"/>
      <c r="E59" s="44">
        <v>4</v>
      </c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3"/>
      <c r="Q59" s="3"/>
      <c r="R59" s="3"/>
      <c r="S59" s="3"/>
      <c r="T59" s="3"/>
      <c r="U59" s="5"/>
      <c r="V59" s="5"/>
      <c r="W59" s="5">
        <v>15</v>
      </c>
      <c r="X59" s="5"/>
      <c r="Y59" s="5">
        <v>1</v>
      </c>
      <c r="Z59" s="4"/>
      <c r="AA59" s="4"/>
      <c r="AB59" s="4"/>
      <c r="AC59" s="4"/>
      <c r="AD59" s="4"/>
      <c r="AE59" s="13"/>
      <c r="AF59" s="13"/>
      <c r="AG59" s="13"/>
      <c r="AH59" s="13"/>
      <c r="AI59" s="13"/>
      <c r="AJ59" s="85">
        <f t="shared" si="0"/>
        <v>15</v>
      </c>
      <c r="AK59" s="85">
        <f t="shared" si="1"/>
        <v>1</v>
      </c>
    </row>
    <row r="60" spans="1:39" s="60" customFormat="1" ht="15.75" customHeight="1" x14ac:dyDescent="0.35">
      <c r="A60" s="15" t="s">
        <v>62</v>
      </c>
      <c r="B60" s="77" t="s">
        <v>86</v>
      </c>
      <c r="C60" s="44"/>
      <c r="D60" s="44">
        <v>6</v>
      </c>
      <c r="E60" s="44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3"/>
      <c r="Q60" s="3"/>
      <c r="R60" s="3"/>
      <c r="S60" s="3"/>
      <c r="T60" s="3"/>
      <c r="U60" s="5"/>
      <c r="V60" s="5"/>
      <c r="W60" s="5"/>
      <c r="X60" s="5"/>
      <c r="Y60" s="5"/>
      <c r="Z60" s="4"/>
      <c r="AA60" s="4"/>
      <c r="AB60" s="4"/>
      <c r="AC60" s="4"/>
      <c r="AD60" s="4"/>
      <c r="AE60" s="13"/>
      <c r="AF60" s="13"/>
      <c r="AG60" s="13">
        <v>15</v>
      </c>
      <c r="AH60" s="13"/>
      <c r="AI60" s="13">
        <v>4</v>
      </c>
      <c r="AJ60" s="85">
        <f t="shared" si="0"/>
        <v>15</v>
      </c>
      <c r="AK60" s="85">
        <f t="shared" si="1"/>
        <v>4</v>
      </c>
    </row>
    <row r="61" spans="1:39" s="60" customFormat="1" ht="30" customHeight="1" x14ac:dyDescent="0.35">
      <c r="A61" s="15" t="s">
        <v>63</v>
      </c>
      <c r="B61" s="6" t="s">
        <v>72</v>
      </c>
      <c r="C61" s="44"/>
      <c r="D61" s="44"/>
      <c r="E61" s="44">
        <v>6</v>
      </c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3"/>
      <c r="Q61" s="3"/>
      <c r="R61" s="3"/>
      <c r="S61" s="3"/>
      <c r="T61" s="3"/>
      <c r="U61" s="5"/>
      <c r="V61" s="5"/>
      <c r="W61" s="5"/>
      <c r="X61" s="5"/>
      <c r="Y61" s="5"/>
      <c r="Z61" s="4"/>
      <c r="AA61" s="4"/>
      <c r="AB61" s="4"/>
      <c r="AC61" s="4"/>
      <c r="AD61" s="4"/>
      <c r="AE61" s="13"/>
      <c r="AF61" s="13"/>
      <c r="AG61" s="13"/>
      <c r="AH61" s="13"/>
      <c r="AI61" s="13">
        <v>4</v>
      </c>
      <c r="AJ61" s="85">
        <f t="shared" si="0"/>
        <v>0</v>
      </c>
      <c r="AK61" s="85">
        <f t="shared" si="1"/>
        <v>4</v>
      </c>
    </row>
    <row r="62" spans="1:39" s="64" customFormat="1" ht="15.75" customHeight="1" x14ac:dyDescent="0.35">
      <c r="A62" s="107" t="s">
        <v>22</v>
      </c>
      <c r="B62" s="108"/>
      <c r="C62" s="10"/>
      <c r="D62" s="10"/>
      <c r="E62" s="10"/>
      <c r="F62" s="14">
        <f t="shared" ref="F62:AK62" si="39">SUM(F50:F61)</f>
        <v>0</v>
      </c>
      <c r="G62" s="14">
        <f t="shared" si="39"/>
        <v>0</v>
      </c>
      <c r="H62" s="14">
        <f t="shared" si="39"/>
        <v>0</v>
      </c>
      <c r="I62" s="14">
        <f t="shared" si="39"/>
        <v>0</v>
      </c>
      <c r="J62" s="14">
        <f t="shared" si="39"/>
        <v>0</v>
      </c>
      <c r="K62" s="87">
        <f t="shared" si="39"/>
        <v>0</v>
      </c>
      <c r="L62" s="87">
        <f t="shared" si="39"/>
        <v>0</v>
      </c>
      <c r="M62" s="87">
        <f t="shared" si="39"/>
        <v>0</v>
      </c>
      <c r="N62" s="87">
        <f t="shared" si="39"/>
        <v>0</v>
      </c>
      <c r="O62" s="87">
        <f t="shared" si="39"/>
        <v>0</v>
      </c>
      <c r="P62" s="92">
        <f t="shared" si="39"/>
        <v>0</v>
      </c>
      <c r="Q62" s="92">
        <f t="shared" si="39"/>
        <v>0</v>
      </c>
      <c r="R62" s="92">
        <f t="shared" si="39"/>
        <v>60</v>
      </c>
      <c r="S62" s="92">
        <f t="shared" si="39"/>
        <v>0</v>
      </c>
      <c r="T62" s="92">
        <f t="shared" si="39"/>
        <v>4</v>
      </c>
      <c r="U62" s="96">
        <f t="shared" si="39"/>
        <v>0</v>
      </c>
      <c r="V62" s="96">
        <f t="shared" si="39"/>
        <v>0</v>
      </c>
      <c r="W62" s="96">
        <f t="shared" si="39"/>
        <v>105</v>
      </c>
      <c r="X62" s="96">
        <f t="shared" si="39"/>
        <v>0</v>
      </c>
      <c r="Y62" s="96">
        <f t="shared" si="39"/>
        <v>11</v>
      </c>
      <c r="Z62" s="94">
        <f t="shared" si="39"/>
        <v>0</v>
      </c>
      <c r="AA62" s="94">
        <f t="shared" si="39"/>
        <v>0</v>
      </c>
      <c r="AB62" s="94">
        <f t="shared" si="39"/>
        <v>90</v>
      </c>
      <c r="AC62" s="94">
        <f t="shared" si="39"/>
        <v>0</v>
      </c>
      <c r="AD62" s="94">
        <f t="shared" si="39"/>
        <v>11</v>
      </c>
      <c r="AE62" s="99">
        <f t="shared" si="39"/>
        <v>0</v>
      </c>
      <c r="AF62" s="99">
        <f t="shared" si="39"/>
        <v>0</v>
      </c>
      <c r="AG62" s="99">
        <f t="shared" si="39"/>
        <v>15</v>
      </c>
      <c r="AH62" s="99">
        <f t="shared" si="39"/>
        <v>0</v>
      </c>
      <c r="AI62" s="99">
        <f t="shared" si="39"/>
        <v>8</v>
      </c>
      <c r="AJ62" s="101">
        <f t="shared" si="39"/>
        <v>270</v>
      </c>
      <c r="AK62" s="101">
        <f t="shared" si="39"/>
        <v>34</v>
      </c>
      <c r="AL62" s="60"/>
      <c r="AM62" s="60"/>
    </row>
    <row r="63" spans="1:39" s="60" customFormat="1" ht="15.75" customHeight="1" x14ac:dyDescent="0.35">
      <c r="A63" s="102" t="s">
        <v>166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4"/>
    </row>
    <row r="64" spans="1:39" s="60" customFormat="1" ht="15.75" customHeight="1" x14ac:dyDescent="0.35">
      <c r="A64" s="15" t="s">
        <v>64</v>
      </c>
      <c r="B64" s="6" t="s">
        <v>141</v>
      </c>
      <c r="C64" s="10"/>
      <c r="D64" s="44">
        <v>3</v>
      </c>
      <c r="E64" s="9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3">
        <v>20</v>
      </c>
      <c r="Q64" s="3"/>
      <c r="R64" s="3"/>
      <c r="S64" s="3"/>
      <c r="T64" s="3">
        <v>2</v>
      </c>
      <c r="U64" s="5"/>
      <c r="V64" s="5"/>
      <c r="W64" s="5"/>
      <c r="X64" s="5"/>
      <c r="Y64" s="5"/>
      <c r="Z64" s="4"/>
      <c r="AA64" s="4"/>
      <c r="AB64" s="4"/>
      <c r="AC64" s="4"/>
      <c r="AD64" s="4"/>
      <c r="AE64" s="13"/>
      <c r="AF64" s="13"/>
      <c r="AG64" s="13"/>
      <c r="AH64" s="13"/>
      <c r="AI64" s="13"/>
      <c r="AJ64" s="85">
        <f t="shared" si="0"/>
        <v>20</v>
      </c>
      <c r="AK64" s="85">
        <f t="shared" si="1"/>
        <v>2</v>
      </c>
    </row>
    <row r="65" spans="1:39" s="60" customFormat="1" ht="15.75" customHeight="1" x14ac:dyDescent="0.35">
      <c r="A65" s="15" t="s">
        <v>65</v>
      </c>
      <c r="B65" s="56" t="s">
        <v>142</v>
      </c>
      <c r="C65" s="10"/>
      <c r="D65" s="44">
        <v>3</v>
      </c>
      <c r="E65" s="9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3"/>
      <c r="Q65" s="3">
        <v>30</v>
      </c>
      <c r="R65" s="3"/>
      <c r="S65" s="3"/>
      <c r="T65" s="3">
        <v>2</v>
      </c>
      <c r="U65" s="5"/>
      <c r="V65" s="5"/>
      <c r="W65" s="5"/>
      <c r="X65" s="5"/>
      <c r="Y65" s="5"/>
      <c r="Z65" s="4"/>
      <c r="AA65" s="4"/>
      <c r="AB65" s="4"/>
      <c r="AC65" s="4"/>
      <c r="AD65" s="4"/>
      <c r="AE65" s="13"/>
      <c r="AF65" s="13"/>
      <c r="AG65" s="13"/>
      <c r="AH65" s="13"/>
      <c r="AI65" s="13"/>
      <c r="AJ65" s="85">
        <f t="shared" si="0"/>
        <v>30</v>
      </c>
      <c r="AK65" s="85">
        <f t="shared" si="1"/>
        <v>2</v>
      </c>
    </row>
    <row r="66" spans="1:39" s="60" customFormat="1" ht="15.75" customHeight="1" x14ac:dyDescent="0.35">
      <c r="A66" s="15" t="s">
        <v>66</v>
      </c>
      <c r="B66" s="6" t="s">
        <v>143</v>
      </c>
      <c r="C66" s="10"/>
      <c r="D66" s="44">
        <v>4</v>
      </c>
      <c r="E66" s="9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3"/>
      <c r="Q66" s="3"/>
      <c r="R66" s="3"/>
      <c r="S66" s="3"/>
      <c r="T66" s="3"/>
      <c r="U66" s="5"/>
      <c r="V66" s="5">
        <v>30</v>
      </c>
      <c r="W66" s="5"/>
      <c r="X66" s="5"/>
      <c r="Y66" s="5">
        <v>2</v>
      </c>
      <c r="Z66" s="4"/>
      <c r="AA66" s="4"/>
      <c r="AB66" s="4"/>
      <c r="AC66" s="4"/>
      <c r="AD66" s="4"/>
      <c r="AE66" s="13"/>
      <c r="AF66" s="13"/>
      <c r="AG66" s="13"/>
      <c r="AH66" s="13"/>
      <c r="AI66" s="13"/>
      <c r="AJ66" s="85">
        <f t="shared" si="0"/>
        <v>30</v>
      </c>
      <c r="AK66" s="85">
        <f t="shared" si="1"/>
        <v>2</v>
      </c>
    </row>
    <row r="67" spans="1:39" s="60" customFormat="1" ht="15.75" customHeight="1" x14ac:dyDescent="0.35">
      <c r="A67" s="15" t="s">
        <v>67</v>
      </c>
      <c r="B67" s="6" t="s">
        <v>145</v>
      </c>
      <c r="C67" s="44"/>
      <c r="D67" s="44">
        <v>4</v>
      </c>
      <c r="E67" s="44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3"/>
      <c r="Q67" s="3"/>
      <c r="R67" s="3"/>
      <c r="S67" s="3"/>
      <c r="T67" s="3"/>
      <c r="U67" s="5">
        <v>30</v>
      </c>
      <c r="V67" s="5"/>
      <c r="W67" s="5"/>
      <c r="X67" s="5"/>
      <c r="Y67" s="5">
        <v>4</v>
      </c>
      <c r="Z67" s="4"/>
      <c r="AA67" s="4"/>
      <c r="AB67" s="4"/>
      <c r="AC67" s="4"/>
      <c r="AD67" s="4"/>
      <c r="AE67" s="13"/>
      <c r="AF67" s="13"/>
      <c r="AG67" s="13"/>
      <c r="AH67" s="13"/>
      <c r="AI67" s="13"/>
      <c r="AJ67" s="85">
        <f t="shared" si="0"/>
        <v>30</v>
      </c>
      <c r="AK67" s="85">
        <f t="shared" si="1"/>
        <v>4</v>
      </c>
    </row>
    <row r="68" spans="1:39" s="60" customFormat="1" ht="15.75" customHeight="1" x14ac:dyDescent="0.35">
      <c r="A68" s="15" t="s">
        <v>77</v>
      </c>
      <c r="B68" s="6" t="s">
        <v>144</v>
      </c>
      <c r="C68" s="44"/>
      <c r="D68" s="44">
        <v>4</v>
      </c>
      <c r="E68" s="44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3"/>
      <c r="Q68" s="3"/>
      <c r="R68" s="3"/>
      <c r="S68" s="3"/>
      <c r="T68" s="3"/>
      <c r="U68" s="5">
        <v>30</v>
      </c>
      <c r="V68" s="5"/>
      <c r="W68" s="5"/>
      <c r="X68" s="5"/>
      <c r="Y68" s="5">
        <v>3</v>
      </c>
      <c r="Z68" s="4"/>
      <c r="AA68" s="4"/>
      <c r="AB68" s="4"/>
      <c r="AC68" s="4"/>
      <c r="AD68" s="4"/>
      <c r="AE68" s="13"/>
      <c r="AF68" s="13"/>
      <c r="AG68" s="13"/>
      <c r="AH68" s="13"/>
      <c r="AI68" s="13"/>
      <c r="AJ68" s="85">
        <f t="shared" si="0"/>
        <v>30</v>
      </c>
      <c r="AK68" s="85">
        <f t="shared" si="1"/>
        <v>3</v>
      </c>
    </row>
    <row r="69" spans="1:39" s="60" customFormat="1" ht="15.75" customHeight="1" x14ac:dyDescent="0.35">
      <c r="A69" s="15" t="s">
        <v>84</v>
      </c>
      <c r="B69" s="6" t="s">
        <v>146</v>
      </c>
      <c r="C69" s="44"/>
      <c r="D69" s="44">
        <v>5</v>
      </c>
      <c r="E69" s="44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3"/>
      <c r="Q69" s="3"/>
      <c r="R69" s="3"/>
      <c r="S69" s="3"/>
      <c r="T69" s="3"/>
      <c r="U69" s="5"/>
      <c r="V69" s="5"/>
      <c r="W69" s="5"/>
      <c r="X69" s="5"/>
      <c r="Y69" s="5"/>
      <c r="Z69" s="4">
        <v>30</v>
      </c>
      <c r="AA69" s="4"/>
      <c r="AB69" s="4"/>
      <c r="AC69" s="4"/>
      <c r="AD69" s="4">
        <v>3</v>
      </c>
      <c r="AE69" s="13"/>
      <c r="AF69" s="13"/>
      <c r="AG69" s="13"/>
      <c r="AH69" s="13"/>
      <c r="AI69" s="13"/>
      <c r="AJ69" s="85">
        <f t="shared" si="0"/>
        <v>30</v>
      </c>
      <c r="AK69" s="85">
        <f t="shared" si="1"/>
        <v>3</v>
      </c>
    </row>
    <row r="70" spans="1:39" s="60" customFormat="1" ht="70" customHeight="1" x14ac:dyDescent="0.35">
      <c r="A70" s="15" t="s">
        <v>68</v>
      </c>
      <c r="B70" s="6" t="s">
        <v>176</v>
      </c>
      <c r="C70" s="44"/>
      <c r="D70" s="44">
        <v>4</v>
      </c>
      <c r="E70" s="44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3"/>
      <c r="Q70" s="3"/>
      <c r="R70" s="3"/>
      <c r="S70" s="3"/>
      <c r="T70" s="3"/>
      <c r="U70" s="5"/>
      <c r="V70" s="5"/>
      <c r="W70" s="5">
        <v>20</v>
      </c>
      <c r="X70" s="5"/>
      <c r="Y70" s="5">
        <v>2</v>
      </c>
      <c r="Z70" s="4"/>
      <c r="AA70" s="4"/>
      <c r="AB70" s="4"/>
      <c r="AC70" s="4"/>
      <c r="AD70" s="4"/>
      <c r="AE70" s="13"/>
      <c r="AF70" s="13"/>
      <c r="AG70" s="13"/>
      <c r="AH70" s="13"/>
      <c r="AI70" s="13"/>
      <c r="AJ70" s="85">
        <f t="shared" si="0"/>
        <v>20</v>
      </c>
      <c r="AK70" s="85">
        <f t="shared" si="1"/>
        <v>2</v>
      </c>
    </row>
    <row r="71" spans="1:39" s="60" customFormat="1" ht="80.150000000000006" customHeight="1" x14ac:dyDescent="0.35">
      <c r="A71" s="15" t="s">
        <v>69</v>
      </c>
      <c r="B71" s="6" t="s">
        <v>177</v>
      </c>
      <c r="C71" s="44"/>
      <c r="D71" s="44">
        <v>5</v>
      </c>
      <c r="E71" s="44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3"/>
      <c r="Q71" s="3"/>
      <c r="R71" s="3"/>
      <c r="S71" s="3"/>
      <c r="T71" s="3"/>
      <c r="U71" s="5"/>
      <c r="V71" s="5"/>
      <c r="W71" s="5"/>
      <c r="X71" s="5"/>
      <c r="Y71" s="5"/>
      <c r="Z71" s="4"/>
      <c r="AA71" s="4"/>
      <c r="AB71" s="4">
        <v>30</v>
      </c>
      <c r="AC71" s="4"/>
      <c r="AD71" s="4">
        <v>4</v>
      </c>
      <c r="AE71" s="13"/>
      <c r="AF71" s="13"/>
      <c r="AG71" s="13"/>
      <c r="AH71" s="13"/>
      <c r="AI71" s="13"/>
      <c r="AJ71" s="85">
        <f t="shared" si="0"/>
        <v>30</v>
      </c>
      <c r="AK71" s="85">
        <f t="shared" si="1"/>
        <v>4</v>
      </c>
    </row>
    <row r="72" spans="1:39" s="60" customFormat="1" ht="15.75" customHeight="1" x14ac:dyDescent="0.35">
      <c r="A72" s="15" t="s">
        <v>70</v>
      </c>
      <c r="B72" s="6" t="s">
        <v>147</v>
      </c>
      <c r="C72" s="44"/>
      <c r="D72" s="44">
        <v>5</v>
      </c>
      <c r="E72" s="44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3"/>
      <c r="Q72" s="3"/>
      <c r="R72" s="3"/>
      <c r="S72" s="3"/>
      <c r="T72" s="3"/>
      <c r="U72" s="5"/>
      <c r="V72" s="5"/>
      <c r="W72" s="5"/>
      <c r="X72" s="5"/>
      <c r="Y72" s="5"/>
      <c r="Z72" s="4"/>
      <c r="AA72" s="4"/>
      <c r="AB72" s="4">
        <v>20</v>
      </c>
      <c r="AC72" s="4"/>
      <c r="AD72" s="4">
        <v>4</v>
      </c>
      <c r="AE72" s="13"/>
      <c r="AF72" s="13"/>
      <c r="AG72" s="13"/>
      <c r="AH72" s="13"/>
      <c r="AI72" s="13"/>
      <c r="AJ72" s="85">
        <f t="shared" si="0"/>
        <v>20</v>
      </c>
      <c r="AK72" s="85">
        <f t="shared" si="1"/>
        <v>4</v>
      </c>
    </row>
    <row r="73" spans="1:39" s="60" customFormat="1" ht="15.75" customHeight="1" x14ac:dyDescent="0.35">
      <c r="A73" s="15" t="s">
        <v>71</v>
      </c>
      <c r="B73" s="6" t="s">
        <v>148</v>
      </c>
      <c r="C73" s="44"/>
      <c r="D73" s="44">
        <v>6</v>
      </c>
      <c r="E73" s="44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3"/>
      <c r="Q73" s="3"/>
      <c r="R73" s="3"/>
      <c r="S73" s="3"/>
      <c r="T73" s="3"/>
      <c r="U73" s="5"/>
      <c r="V73" s="5"/>
      <c r="W73" s="5"/>
      <c r="X73" s="5"/>
      <c r="Y73" s="5"/>
      <c r="Z73" s="4"/>
      <c r="AA73" s="4"/>
      <c r="AB73" s="4"/>
      <c r="AC73" s="4"/>
      <c r="AD73" s="4"/>
      <c r="AE73" s="13"/>
      <c r="AF73" s="13"/>
      <c r="AG73" s="13">
        <v>15</v>
      </c>
      <c r="AH73" s="13"/>
      <c r="AI73" s="13">
        <v>2</v>
      </c>
      <c r="AJ73" s="85">
        <f t="shared" si="0"/>
        <v>15</v>
      </c>
      <c r="AK73" s="85">
        <f t="shared" si="1"/>
        <v>2</v>
      </c>
    </row>
    <row r="74" spans="1:39" s="60" customFormat="1" ht="15.75" customHeight="1" x14ac:dyDescent="0.35">
      <c r="A74" s="15" t="s">
        <v>139</v>
      </c>
      <c r="B74" s="6" t="s">
        <v>151</v>
      </c>
      <c r="C74" s="44"/>
      <c r="D74" s="44">
        <v>6</v>
      </c>
      <c r="E74" s="44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3"/>
      <c r="Q74" s="3"/>
      <c r="R74" s="3"/>
      <c r="S74" s="3"/>
      <c r="T74" s="3"/>
      <c r="U74" s="5"/>
      <c r="V74" s="5"/>
      <c r="W74" s="5"/>
      <c r="X74" s="5"/>
      <c r="Y74" s="5"/>
      <c r="Z74" s="4"/>
      <c r="AA74" s="4"/>
      <c r="AB74" s="4"/>
      <c r="AC74" s="4"/>
      <c r="AD74" s="4"/>
      <c r="AE74" s="13"/>
      <c r="AF74" s="13"/>
      <c r="AG74" s="13">
        <v>15</v>
      </c>
      <c r="AH74" s="13"/>
      <c r="AI74" s="13">
        <v>2</v>
      </c>
      <c r="AJ74" s="85">
        <f t="shared" si="0"/>
        <v>15</v>
      </c>
      <c r="AK74" s="85">
        <f t="shared" si="1"/>
        <v>2</v>
      </c>
    </row>
    <row r="75" spans="1:39" s="60" customFormat="1" ht="30" customHeight="1" x14ac:dyDescent="0.35">
      <c r="A75" s="15" t="s">
        <v>114</v>
      </c>
      <c r="B75" s="6" t="s">
        <v>72</v>
      </c>
      <c r="C75" s="44"/>
      <c r="D75" s="44"/>
      <c r="E75" s="44">
        <v>6</v>
      </c>
      <c r="F75" s="11"/>
      <c r="G75" s="11"/>
      <c r="H75" s="11"/>
      <c r="I75" s="11"/>
      <c r="J75" s="11"/>
      <c r="K75" s="86"/>
      <c r="L75" s="86"/>
      <c r="M75" s="86"/>
      <c r="N75" s="86"/>
      <c r="O75" s="86"/>
      <c r="P75" s="3"/>
      <c r="Q75" s="3"/>
      <c r="R75" s="3"/>
      <c r="S75" s="3"/>
      <c r="T75" s="3"/>
      <c r="U75" s="5"/>
      <c r="V75" s="5"/>
      <c r="W75" s="5"/>
      <c r="X75" s="5"/>
      <c r="Y75" s="5"/>
      <c r="Z75" s="4"/>
      <c r="AA75" s="4"/>
      <c r="AB75" s="4"/>
      <c r="AC75" s="4"/>
      <c r="AD75" s="4"/>
      <c r="AE75" s="13"/>
      <c r="AF75" s="13"/>
      <c r="AG75" s="13"/>
      <c r="AH75" s="13"/>
      <c r="AI75" s="13">
        <v>4</v>
      </c>
      <c r="AJ75" s="85">
        <f t="shared" si="0"/>
        <v>0</v>
      </c>
      <c r="AK75" s="85">
        <f t="shared" si="1"/>
        <v>4</v>
      </c>
    </row>
    <row r="76" spans="1:39" s="64" customFormat="1" ht="15.75" customHeight="1" x14ac:dyDescent="0.35">
      <c r="A76" s="107" t="s">
        <v>22</v>
      </c>
      <c r="B76" s="108"/>
      <c r="C76" s="10"/>
      <c r="D76" s="10"/>
      <c r="E76" s="10"/>
      <c r="F76" s="14">
        <f t="shared" ref="F76:AK76" si="40">SUM(F64:F75)</f>
        <v>0</v>
      </c>
      <c r="G76" s="14">
        <f t="shared" si="40"/>
        <v>0</v>
      </c>
      <c r="H76" s="14">
        <f t="shared" si="40"/>
        <v>0</v>
      </c>
      <c r="I76" s="14">
        <f t="shared" si="40"/>
        <v>0</v>
      </c>
      <c r="J76" s="14">
        <f t="shared" si="40"/>
        <v>0</v>
      </c>
      <c r="K76" s="87">
        <f t="shared" si="40"/>
        <v>0</v>
      </c>
      <c r="L76" s="87">
        <f t="shared" si="40"/>
        <v>0</v>
      </c>
      <c r="M76" s="87">
        <f t="shared" si="40"/>
        <v>0</v>
      </c>
      <c r="N76" s="87">
        <f t="shared" si="40"/>
        <v>0</v>
      </c>
      <c r="O76" s="87">
        <f t="shared" si="40"/>
        <v>0</v>
      </c>
      <c r="P76" s="92">
        <f t="shared" si="40"/>
        <v>20</v>
      </c>
      <c r="Q76" s="92">
        <f t="shared" si="40"/>
        <v>30</v>
      </c>
      <c r="R76" s="92">
        <f t="shared" si="40"/>
        <v>0</v>
      </c>
      <c r="S76" s="92">
        <f t="shared" si="40"/>
        <v>0</v>
      </c>
      <c r="T76" s="92">
        <f t="shared" si="40"/>
        <v>4</v>
      </c>
      <c r="U76" s="96">
        <f t="shared" si="40"/>
        <v>60</v>
      </c>
      <c r="V76" s="96">
        <f t="shared" si="40"/>
        <v>30</v>
      </c>
      <c r="W76" s="96">
        <f t="shared" si="40"/>
        <v>20</v>
      </c>
      <c r="X76" s="96">
        <f t="shared" si="40"/>
        <v>0</v>
      </c>
      <c r="Y76" s="96">
        <f t="shared" si="40"/>
        <v>11</v>
      </c>
      <c r="Z76" s="94">
        <f t="shared" si="40"/>
        <v>30</v>
      </c>
      <c r="AA76" s="94">
        <f t="shared" si="40"/>
        <v>0</v>
      </c>
      <c r="AB76" s="94">
        <f t="shared" si="40"/>
        <v>50</v>
      </c>
      <c r="AC76" s="94">
        <f t="shared" si="40"/>
        <v>0</v>
      </c>
      <c r="AD76" s="94">
        <f t="shared" si="40"/>
        <v>11</v>
      </c>
      <c r="AE76" s="99">
        <f t="shared" si="40"/>
        <v>0</v>
      </c>
      <c r="AF76" s="99">
        <f t="shared" si="40"/>
        <v>0</v>
      </c>
      <c r="AG76" s="99">
        <f t="shared" si="40"/>
        <v>30</v>
      </c>
      <c r="AH76" s="99">
        <f t="shared" si="40"/>
        <v>0</v>
      </c>
      <c r="AI76" s="99">
        <f t="shared" si="40"/>
        <v>8</v>
      </c>
      <c r="AJ76" s="101">
        <f t="shared" si="40"/>
        <v>270</v>
      </c>
      <c r="AK76" s="101">
        <f t="shared" si="40"/>
        <v>34</v>
      </c>
      <c r="AL76" s="60"/>
      <c r="AM76" s="60"/>
    </row>
    <row r="77" spans="1:39" s="60" customFormat="1" ht="15.75" customHeight="1" x14ac:dyDescent="0.35">
      <c r="A77" s="102" t="s">
        <v>167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4"/>
    </row>
    <row r="78" spans="1:39" s="60" customFormat="1" ht="15.75" customHeight="1" x14ac:dyDescent="0.35">
      <c r="A78" s="15" t="s">
        <v>95</v>
      </c>
      <c r="B78" s="28" t="s">
        <v>113</v>
      </c>
      <c r="C78" s="44">
        <v>3</v>
      </c>
      <c r="D78" s="44"/>
      <c r="E78" s="44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3"/>
      <c r="Q78" s="3"/>
      <c r="R78" s="58">
        <v>30</v>
      </c>
      <c r="S78" s="58"/>
      <c r="T78" s="58">
        <v>3</v>
      </c>
      <c r="U78" s="5"/>
      <c r="V78" s="5"/>
      <c r="W78" s="5"/>
      <c r="X78" s="5"/>
      <c r="Y78" s="5"/>
      <c r="Z78" s="4"/>
      <c r="AA78" s="4"/>
      <c r="AB78" s="4"/>
      <c r="AC78" s="4"/>
      <c r="AD78" s="4"/>
      <c r="AE78" s="13"/>
      <c r="AF78" s="13"/>
      <c r="AG78" s="13"/>
      <c r="AH78" s="13"/>
      <c r="AI78" s="13"/>
      <c r="AJ78" s="85">
        <f t="shared" si="0"/>
        <v>30</v>
      </c>
      <c r="AK78" s="85">
        <f t="shared" si="1"/>
        <v>3</v>
      </c>
    </row>
    <row r="79" spans="1:39" s="60" customFormat="1" ht="15.75" customHeight="1" x14ac:dyDescent="0.35">
      <c r="A79" s="41" t="s">
        <v>96</v>
      </c>
      <c r="B79" s="28" t="s">
        <v>115</v>
      </c>
      <c r="C79" s="44"/>
      <c r="D79" s="44">
        <v>3</v>
      </c>
      <c r="E79" s="44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3"/>
      <c r="Q79" s="3"/>
      <c r="R79" s="58">
        <v>15</v>
      </c>
      <c r="S79" s="58"/>
      <c r="T79" s="58">
        <v>1</v>
      </c>
      <c r="U79" s="5"/>
      <c r="V79" s="5"/>
      <c r="W79" s="5"/>
      <c r="X79" s="5"/>
      <c r="Y79" s="5"/>
      <c r="Z79" s="4"/>
      <c r="AA79" s="4"/>
      <c r="AB79" s="4"/>
      <c r="AC79" s="4"/>
      <c r="AD79" s="4"/>
      <c r="AE79" s="13"/>
      <c r="AF79" s="13"/>
      <c r="AG79" s="13"/>
      <c r="AH79" s="13"/>
      <c r="AI79" s="13"/>
      <c r="AJ79" s="85">
        <f t="shared" ref="AJ79:AJ99" si="41">SUM(F79:I79,K79:N79,P79:S79,U79:X79,Z79:AC79,AE79:AH79)</f>
        <v>15</v>
      </c>
      <c r="AK79" s="85">
        <f t="shared" ref="AK79:AK99" si="42">SUM(J79,O79,T79,Y79,AD79,AI79)</f>
        <v>1</v>
      </c>
    </row>
    <row r="80" spans="1:39" s="60" customFormat="1" ht="30" customHeight="1" x14ac:dyDescent="0.35">
      <c r="A80" s="15" t="s">
        <v>97</v>
      </c>
      <c r="B80" s="6" t="s">
        <v>116</v>
      </c>
      <c r="C80" s="44"/>
      <c r="D80" s="44"/>
      <c r="E80" s="44">
        <v>4</v>
      </c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3"/>
      <c r="Q80" s="3"/>
      <c r="R80" s="3"/>
      <c r="S80" s="3"/>
      <c r="T80" s="3"/>
      <c r="U80" s="5"/>
      <c r="V80" s="5"/>
      <c r="W80" s="5">
        <v>10</v>
      </c>
      <c r="X80" s="5"/>
      <c r="Y80" s="5">
        <v>1</v>
      </c>
      <c r="Z80" s="4"/>
      <c r="AA80" s="4"/>
      <c r="AB80" s="4"/>
      <c r="AC80" s="4"/>
      <c r="AD80" s="4"/>
      <c r="AE80" s="13"/>
      <c r="AF80" s="13"/>
      <c r="AG80" s="13"/>
      <c r="AH80" s="13"/>
      <c r="AI80" s="13"/>
      <c r="AJ80" s="85">
        <f t="shared" si="41"/>
        <v>10</v>
      </c>
      <c r="AK80" s="85">
        <f t="shared" si="42"/>
        <v>1</v>
      </c>
    </row>
    <row r="81" spans="1:37" s="60" customFormat="1" ht="45" customHeight="1" x14ac:dyDescent="0.35">
      <c r="A81" s="15" t="s">
        <v>99</v>
      </c>
      <c r="B81" s="6" t="s">
        <v>136</v>
      </c>
      <c r="C81" s="44"/>
      <c r="D81" s="44">
        <v>4</v>
      </c>
      <c r="E81" s="44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3"/>
      <c r="Q81" s="3"/>
      <c r="R81" s="3"/>
      <c r="S81" s="3"/>
      <c r="T81" s="3"/>
      <c r="U81" s="5"/>
      <c r="V81" s="5"/>
      <c r="W81" s="5">
        <v>20</v>
      </c>
      <c r="X81" s="5"/>
      <c r="Y81" s="5">
        <v>2</v>
      </c>
      <c r="Z81" s="4"/>
      <c r="AA81" s="4"/>
      <c r="AB81" s="4"/>
      <c r="AC81" s="4"/>
      <c r="AD81" s="4"/>
      <c r="AE81" s="13"/>
      <c r="AF81" s="13"/>
      <c r="AG81" s="13"/>
      <c r="AH81" s="13"/>
      <c r="AI81" s="13"/>
      <c r="AJ81" s="85">
        <f t="shared" si="41"/>
        <v>20</v>
      </c>
      <c r="AK81" s="85">
        <f t="shared" si="42"/>
        <v>2</v>
      </c>
    </row>
    <row r="82" spans="1:37" s="60" customFormat="1" ht="30" customHeight="1" x14ac:dyDescent="0.35">
      <c r="A82" s="15" t="s">
        <v>104</v>
      </c>
      <c r="B82" s="6" t="s">
        <v>117</v>
      </c>
      <c r="C82" s="44"/>
      <c r="D82" s="44">
        <v>4</v>
      </c>
      <c r="E82" s="44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3"/>
      <c r="Q82" s="3"/>
      <c r="R82" s="3"/>
      <c r="S82" s="3"/>
      <c r="T82" s="3"/>
      <c r="U82" s="5"/>
      <c r="V82" s="5"/>
      <c r="W82" s="5">
        <v>20</v>
      </c>
      <c r="X82" s="5"/>
      <c r="Y82" s="5">
        <v>2</v>
      </c>
      <c r="Z82" s="4"/>
      <c r="AA82" s="4"/>
      <c r="AB82" s="4"/>
      <c r="AC82" s="4"/>
      <c r="AD82" s="4"/>
      <c r="AE82" s="13"/>
      <c r="AF82" s="13"/>
      <c r="AG82" s="13"/>
      <c r="AH82" s="13"/>
      <c r="AI82" s="13"/>
      <c r="AJ82" s="85">
        <f t="shared" si="41"/>
        <v>20</v>
      </c>
      <c r="AK82" s="85">
        <f t="shared" si="42"/>
        <v>2</v>
      </c>
    </row>
    <row r="83" spans="1:37" s="60" customFormat="1" ht="30" customHeight="1" x14ac:dyDescent="0.35">
      <c r="A83" s="15" t="s">
        <v>105</v>
      </c>
      <c r="B83" s="6" t="s">
        <v>118</v>
      </c>
      <c r="C83" s="44"/>
      <c r="D83" s="44">
        <v>4</v>
      </c>
      <c r="E83" s="44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3"/>
      <c r="Q83" s="3"/>
      <c r="R83" s="3"/>
      <c r="S83" s="3"/>
      <c r="T83" s="3"/>
      <c r="U83" s="5"/>
      <c r="V83" s="5"/>
      <c r="W83" s="5">
        <v>15</v>
      </c>
      <c r="X83" s="5"/>
      <c r="Y83" s="5">
        <v>2</v>
      </c>
      <c r="Z83" s="4"/>
      <c r="AA83" s="4"/>
      <c r="AB83" s="4"/>
      <c r="AC83" s="4"/>
      <c r="AD83" s="4"/>
      <c r="AE83" s="13"/>
      <c r="AF83" s="13"/>
      <c r="AG83" s="13"/>
      <c r="AH83" s="13"/>
      <c r="AI83" s="13"/>
      <c r="AJ83" s="85">
        <f t="shared" si="41"/>
        <v>15</v>
      </c>
      <c r="AK83" s="85">
        <f t="shared" si="42"/>
        <v>2</v>
      </c>
    </row>
    <row r="84" spans="1:37" s="60" customFormat="1" ht="30" customHeight="1" x14ac:dyDescent="0.35">
      <c r="A84" s="15" t="s">
        <v>106</v>
      </c>
      <c r="B84" s="6" t="s">
        <v>119</v>
      </c>
      <c r="C84" s="44"/>
      <c r="D84" s="44">
        <v>4</v>
      </c>
      <c r="E84" s="44"/>
      <c r="F84" s="11"/>
      <c r="G84" s="11"/>
      <c r="H84" s="11"/>
      <c r="I84" s="11"/>
      <c r="J84" s="11"/>
      <c r="K84" s="12"/>
      <c r="L84" s="12"/>
      <c r="M84" s="12"/>
      <c r="N84" s="12"/>
      <c r="O84" s="12"/>
      <c r="P84" s="3"/>
      <c r="Q84" s="3"/>
      <c r="R84" s="3"/>
      <c r="S84" s="3"/>
      <c r="T84" s="3"/>
      <c r="U84" s="5"/>
      <c r="V84" s="5"/>
      <c r="W84" s="5">
        <v>15</v>
      </c>
      <c r="X84" s="5"/>
      <c r="Y84" s="5">
        <v>2</v>
      </c>
      <c r="Z84" s="4"/>
      <c r="AA84" s="4"/>
      <c r="AB84" s="4"/>
      <c r="AC84" s="4"/>
      <c r="AD84" s="4"/>
      <c r="AE84" s="13"/>
      <c r="AF84" s="13"/>
      <c r="AG84" s="13"/>
      <c r="AH84" s="13"/>
      <c r="AI84" s="13"/>
      <c r="AJ84" s="85">
        <f t="shared" si="41"/>
        <v>15</v>
      </c>
      <c r="AK84" s="85">
        <f t="shared" si="42"/>
        <v>2</v>
      </c>
    </row>
    <row r="85" spans="1:37" s="60" customFormat="1" ht="30" customHeight="1" x14ac:dyDescent="0.35">
      <c r="A85" s="15" t="s">
        <v>107</v>
      </c>
      <c r="B85" s="57" t="s">
        <v>120</v>
      </c>
      <c r="C85" s="44"/>
      <c r="D85" s="44">
        <v>5</v>
      </c>
      <c r="E85" s="44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3"/>
      <c r="Q85" s="3"/>
      <c r="R85" s="3"/>
      <c r="S85" s="3"/>
      <c r="T85" s="3"/>
      <c r="U85" s="5"/>
      <c r="V85" s="5"/>
      <c r="W85" s="5"/>
      <c r="X85" s="5"/>
      <c r="Y85" s="5"/>
      <c r="Z85" s="4"/>
      <c r="AA85" s="4"/>
      <c r="AB85" s="4">
        <v>20</v>
      </c>
      <c r="AC85" s="4"/>
      <c r="AD85" s="4">
        <v>3</v>
      </c>
      <c r="AE85" s="13"/>
      <c r="AF85" s="13"/>
      <c r="AG85" s="13"/>
      <c r="AH85" s="13"/>
      <c r="AI85" s="13"/>
      <c r="AJ85" s="85">
        <f t="shared" si="41"/>
        <v>20</v>
      </c>
      <c r="AK85" s="85">
        <f t="shared" si="42"/>
        <v>3</v>
      </c>
    </row>
    <row r="86" spans="1:37" s="60" customFormat="1" ht="30" customHeight="1" x14ac:dyDescent="0.35">
      <c r="A86" s="27" t="s">
        <v>168</v>
      </c>
      <c r="B86" s="6" t="s">
        <v>121</v>
      </c>
      <c r="C86" s="44"/>
      <c r="D86" s="44">
        <v>5</v>
      </c>
      <c r="E86" s="44"/>
      <c r="F86" s="11"/>
      <c r="G86" s="11"/>
      <c r="H86" s="11"/>
      <c r="I86" s="11"/>
      <c r="J86" s="11"/>
      <c r="K86" s="12"/>
      <c r="L86" s="12"/>
      <c r="M86" s="12"/>
      <c r="N86" s="12"/>
      <c r="O86" s="12"/>
      <c r="P86" s="3"/>
      <c r="Q86" s="3"/>
      <c r="R86" s="3"/>
      <c r="S86" s="3"/>
      <c r="T86" s="3"/>
      <c r="U86" s="5"/>
      <c r="V86" s="5"/>
      <c r="W86" s="5"/>
      <c r="X86" s="5"/>
      <c r="Y86" s="5"/>
      <c r="Z86" s="4"/>
      <c r="AA86" s="4"/>
      <c r="AB86" s="4">
        <v>20</v>
      </c>
      <c r="AC86" s="4"/>
      <c r="AD86" s="4">
        <v>3</v>
      </c>
      <c r="AE86" s="13"/>
      <c r="AF86" s="13"/>
      <c r="AG86" s="13"/>
      <c r="AH86" s="13"/>
      <c r="AI86" s="13"/>
      <c r="AJ86" s="85">
        <f t="shared" si="41"/>
        <v>20</v>
      </c>
      <c r="AK86" s="85">
        <f t="shared" si="42"/>
        <v>3</v>
      </c>
    </row>
    <row r="87" spans="1:37" s="60" customFormat="1" ht="30" customHeight="1" x14ac:dyDescent="0.35">
      <c r="A87" s="27" t="s">
        <v>108</v>
      </c>
      <c r="B87" s="57" t="s">
        <v>122</v>
      </c>
      <c r="C87" s="44"/>
      <c r="D87" s="44">
        <v>5</v>
      </c>
      <c r="E87" s="44"/>
      <c r="F87" s="11"/>
      <c r="G87" s="11"/>
      <c r="H87" s="11"/>
      <c r="I87" s="11"/>
      <c r="J87" s="11"/>
      <c r="K87" s="12"/>
      <c r="L87" s="12"/>
      <c r="M87" s="12"/>
      <c r="N87" s="12"/>
      <c r="O87" s="12"/>
      <c r="P87" s="3"/>
      <c r="Q87" s="3"/>
      <c r="R87" s="3"/>
      <c r="S87" s="3"/>
      <c r="T87" s="3"/>
      <c r="U87" s="5"/>
      <c r="V87" s="5"/>
      <c r="W87" s="5"/>
      <c r="X87" s="5"/>
      <c r="Y87" s="5"/>
      <c r="Z87" s="4"/>
      <c r="AA87" s="4"/>
      <c r="AB87" s="4">
        <v>30</v>
      </c>
      <c r="AC87" s="4"/>
      <c r="AD87" s="4">
        <v>3</v>
      </c>
      <c r="AE87" s="13"/>
      <c r="AF87" s="13"/>
      <c r="AG87" s="13"/>
      <c r="AH87" s="13"/>
      <c r="AI87" s="13"/>
      <c r="AJ87" s="85">
        <f t="shared" si="41"/>
        <v>30</v>
      </c>
      <c r="AK87" s="85">
        <f t="shared" si="42"/>
        <v>3</v>
      </c>
    </row>
    <row r="88" spans="1:37" s="60" customFormat="1" ht="30" customHeight="1" x14ac:dyDescent="0.35">
      <c r="A88" s="27" t="s">
        <v>109</v>
      </c>
      <c r="B88" s="6" t="s">
        <v>123</v>
      </c>
      <c r="C88" s="44"/>
      <c r="D88" s="44">
        <v>6</v>
      </c>
      <c r="E88" s="44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3"/>
      <c r="Q88" s="3"/>
      <c r="R88" s="3"/>
      <c r="S88" s="3"/>
      <c r="T88" s="3"/>
      <c r="U88" s="5"/>
      <c r="V88" s="5"/>
      <c r="W88" s="5"/>
      <c r="X88" s="5"/>
      <c r="Y88" s="5"/>
      <c r="Z88" s="4"/>
      <c r="AA88" s="4"/>
      <c r="AB88" s="4"/>
      <c r="AC88" s="4"/>
      <c r="AD88" s="4"/>
      <c r="AE88" s="13"/>
      <c r="AF88" s="13"/>
      <c r="AG88" s="13">
        <v>20</v>
      </c>
      <c r="AH88" s="13"/>
      <c r="AI88" s="13">
        <v>2</v>
      </c>
      <c r="AJ88" s="85">
        <f t="shared" si="41"/>
        <v>20</v>
      </c>
      <c r="AK88" s="85">
        <f t="shared" si="42"/>
        <v>2</v>
      </c>
    </row>
    <row r="89" spans="1:37" s="60" customFormat="1" ht="15.75" customHeight="1" x14ac:dyDescent="0.35">
      <c r="A89" s="27" t="s">
        <v>124</v>
      </c>
      <c r="B89" s="6" t="s">
        <v>137</v>
      </c>
      <c r="C89" s="44"/>
      <c r="D89" s="44">
        <v>6</v>
      </c>
      <c r="E89" s="44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3"/>
      <c r="Q89" s="3"/>
      <c r="R89" s="3"/>
      <c r="S89" s="3"/>
      <c r="T89" s="3"/>
      <c r="U89" s="5"/>
      <c r="V89" s="5"/>
      <c r="W89" s="5"/>
      <c r="X89" s="5"/>
      <c r="Y89" s="5"/>
      <c r="Z89" s="4"/>
      <c r="AA89" s="4"/>
      <c r="AB89" s="4"/>
      <c r="AC89" s="4"/>
      <c r="AD89" s="4"/>
      <c r="AE89" s="13"/>
      <c r="AF89" s="13"/>
      <c r="AG89" s="13">
        <v>20</v>
      </c>
      <c r="AH89" s="13"/>
      <c r="AI89" s="13">
        <v>2</v>
      </c>
      <c r="AJ89" s="85">
        <f t="shared" si="41"/>
        <v>20</v>
      </c>
      <c r="AK89" s="85">
        <f t="shared" si="42"/>
        <v>2</v>
      </c>
    </row>
    <row r="90" spans="1:37" s="60" customFormat="1" ht="15.75" customHeight="1" x14ac:dyDescent="0.35">
      <c r="A90" s="27" t="s">
        <v>125</v>
      </c>
      <c r="B90" s="6" t="s">
        <v>162</v>
      </c>
      <c r="C90" s="9"/>
      <c r="D90" s="9">
        <v>5</v>
      </c>
      <c r="E90" s="53"/>
      <c r="F90" s="54"/>
      <c r="G90" s="54"/>
      <c r="H90" s="54"/>
      <c r="I90" s="54"/>
      <c r="J90" s="54"/>
      <c r="K90" s="55"/>
      <c r="L90" s="55"/>
      <c r="M90" s="55"/>
      <c r="N90" s="55"/>
      <c r="O90" s="55"/>
      <c r="P90" s="51"/>
      <c r="Q90" s="51"/>
      <c r="R90" s="51"/>
      <c r="S90" s="51"/>
      <c r="T90" s="51"/>
      <c r="U90" s="52"/>
      <c r="V90" s="52"/>
      <c r="W90" s="5"/>
      <c r="X90" s="5"/>
      <c r="Y90" s="5"/>
      <c r="Z90" s="4"/>
      <c r="AA90" s="4"/>
      <c r="AB90" s="4">
        <v>15</v>
      </c>
      <c r="AC90" s="4"/>
      <c r="AD90" s="4">
        <v>2</v>
      </c>
      <c r="AE90" s="13"/>
      <c r="AF90" s="13"/>
      <c r="AG90" s="13"/>
      <c r="AH90" s="13"/>
      <c r="AI90" s="13"/>
      <c r="AJ90" s="85">
        <f t="shared" si="41"/>
        <v>15</v>
      </c>
      <c r="AK90" s="85">
        <f t="shared" si="42"/>
        <v>2</v>
      </c>
    </row>
    <row r="91" spans="1:37" s="60" customFormat="1" ht="30" customHeight="1" x14ac:dyDescent="0.35">
      <c r="A91" s="27" t="s">
        <v>160</v>
      </c>
      <c r="B91" s="6" t="s">
        <v>163</v>
      </c>
      <c r="C91" s="9"/>
      <c r="D91" s="9">
        <v>4</v>
      </c>
      <c r="E91" s="53"/>
      <c r="F91" s="54"/>
      <c r="G91" s="54"/>
      <c r="H91" s="54"/>
      <c r="I91" s="54"/>
      <c r="J91" s="54"/>
      <c r="K91" s="55"/>
      <c r="L91" s="55"/>
      <c r="M91" s="55"/>
      <c r="N91" s="55"/>
      <c r="O91" s="55"/>
      <c r="P91" s="51"/>
      <c r="Q91" s="51"/>
      <c r="R91" s="51"/>
      <c r="S91" s="51"/>
      <c r="T91" s="51"/>
      <c r="U91" s="52"/>
      <c r="V91" s="52"/>
      <c r="W91" s="5">
        <v>20</v>
      </c>
      <c r="X91" s="5"/>
      <c r="Y91" s="5">
        <v>2</v>
      </c>
      <c r="Z91" s="4"/>
      <c r="AA91" s="4"/>
      <c r="AB91" s="4"/>
      <c r="AC91" s="4"/>
      <c r="AD91" s="4"/>
      <c r="AE91" s="13"/>
      <c r="AF91" s="13"/>
      <c r="AG91" s="13"/>
      <c r="AH91" s="13"/>
      <c r="AI91" s="13"/>
      <c r="AJ91" s="85">
        <f t="shared" si="41"/>
        <v>20</v>
      </c>
      <c r="AK91" s="85">
        <f t="shared" si="42"/>
        <v>2</v>
      </c>
    </row>
    <row r="92" spans="1:37" s="60" customFormat="1" ht="27.65" customHeight="1" x14ac:dyDescent="0.35">
      <c r="A92" s="15" t="s">
        <v>161</v>
      </c>
      <c r="B92" s="6" t="s">
        <v>72</v>
      </c>
      <c r="C92" s="44"/>
      <c r="D92" s="44"/>
      <c r="E92" s="44">
        <v>6</v>
      </c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3"/>
      <c r="Q92" s="3"/>
      <c r="R92" s="3"/>
      <c r="S92" s="3"/>
      <c r="T92" s="3"/>
      <c r="U92" s="95"/>
      <c r="V92" s="5"/>
      <c r="W92" s="5"/>
      <c r="X92" s="5"/>
      <c r="Y92" s="5"/>
      <c r="Z92" s="4"/>
      <c r="AA92" s="4"/>
      <c r="AB92" s="4"/>
      <c r="AC92" s="4"/>
      <c r="AD92" s="4"/>
      <c r="AE92" s="13"/>
      <c r="AF92" s="13"/>
      <c r="AG92" s="13"/>
      <c r="AH92" s="13"/>
      <c r="AI92" s="13">
        <v>4</v>
      </c>
      <c r="AJ92" s="101">
        <f t="shared" si="41"/>
        <v>0</v>
      </c>
      <c r="AK92" s="101">
        <f t="shared" si="42"/>
        <v>4</v>
      </c>
    </row>
    <row r="93" spans="1:37" s="60" customFormat="1" ht="15.75" customHeight="1" x14ac:dyDescent="0.35">
      <c r="A93" s="107" t="s">
        <v>22</v>
      </c>
      <c r="B93" s="108"/>
      <c r="C93" s="10"/>
      <c r="D93" s="10"/>
      <c r="E93" s="10"/>
      <c r="F93" s="14">
        <f t="shared" ref="F93:AK93" si="43">SUM(F78:F92)</f>
        <v>0</v>
      </c>
      <c r="G93" s="14">
        <f t="shared" si="43"/>
        <v>0</v>
      </c>
      <c r="H93" s="14">
        <f t="shared" si="43"/>
        <v>0</v>
      </c>
      <c r="I93" s="14">
        <f t="shared" si="43"/>
        <v>0</v>
      </c>
      <c r="J93" s="14">
        <f t="shared" si="43"/>
        <v>0</v>
      </c>
      <c r="K93" s="87">
        <f t="shared" si="43"/>
        <v>0</v>
      </c>
      <c r="L93" s="87">
        <f t="shared" si="43"/>
        <v>0</v>
      </c>
      <c r="M93" s="87">
        <f t="shared" si="43"/>
        <v>0</v>
      </c>
      <c r="N93" s="87">
        <f t="shared" si="43"/>
        <v>0</v>
      </c>
      <c r="O93" s="87">
        <f t="shared" si="43"/>
        <v>0</v>
      </c>
      <c r="P93" s="92">
        <f t="shared" si="43"/>
        <v>0</v>
      </c>
      <c r="Q93" s="92">
        <f t="shared" si="43"/>
        <v>0</v>
      </c>
      <c r="R93" s="92">
        <f t="shared" si="43"/>
        <v>45</v>
      </c>
      <c r="S93" s="92">
        <f t="shared" si="43"/>
        <v>0</v>
      </c>
      <c r="T93" s="92">
        <f t="shared" si="43"/>
        <v>4</v>
      </c>
      <c r="U93" s="96">
        <f t="shared" si="43"/>
        <v>0</v>
      </c>
      <c r="V93" s="96">
        <f t="shared" si="43"/>
        <v>0</v>
      </c>
      <c r="W93" s="96">
        <f t="shared" si="43"/>
        <v>100</v>
      </c>
      <c r="X93" s="96">
        <f t="shared" si="43"/>
        <v>0</v>
      </c>
      <c r="Y93" s="96">
        <f t="shared" si="43"/>
        <v>11</v>
      </c>
      <c r="Z93" s="94">
        <f t="shared" si="43"/>
        <v>0</v>
      </c>
      <c r="AA93" s="94">
        <f t="shared" si="43"/>
        <v>0</v>
      </c>
      <c r="AB93" s="94">
        <f t="shared" si="43"/>
        <v>85</v>
      </c>
      <c r="AC93" s="94">
        <f t="shared" si="43"/>
        <v>0</v>
      </c>
      <c r="AD93" s="94">
        <f t="shared" si="43"/>
        <v>11</v>
      </c>
      <c r="AE93" s="99">
        <f t="shared" si="43"/>
        <v>0</v>
      </c>
      <c r="AF93" s="99">
        <f t="shared" si="43"/>
        <v>0</v>
      </c>
      <c r="AG93" s="99">
        <f t="shared" si="43"/>
        <v>40</v>
      </c>
      <c r="AH93" s="99">
        <f t="shared" si="43"/>
        <v>0</v>
      </c>
      <c r="AI93" s="99">
        <f t="shared" si="43"/>
        <v>8</v>
      </c>
      <c r="AJ93" s="24">
        <f t="shared" si="43"/>
        <v>270</v>
      </c>
      <c r="AK93" s="24">
        <f t="shared" si="43"/>
        <v>34</v>
      </c>
    </row>
    <row r="94" spans="1:37" s="60" customFormat="1" ht="60" customHeight="1" x14ac:dyDescent="0.35">
      <c r="A94" s="105" t="s">
        <v>180</v>
      </c>
      <c r="B94" s="106"/>
      <c r="C94" s="10"/>
      <c r="D94" s="10"/>
      <c r="E94" s="10"/>
      <c r="F94" s="14">
        <f>SUM(F22,F29,F32,F41,F48,F62)</f>
        <v>105</v>
      </c>
      <c r="G94" s="14">
        <f t="shared" ref="G94:AI94" si="44">SUM(G22,G29,G32,G41,G48,G62)</f>
        <v>0</v>
      </c>
      <c r="H94" s="14">
        <f t="shared" si="44"/>
        <v>270</v>
      </c>
      <c r="I94" s="14">
        <f t="shared" si="44"/>
        <v>0</v>
      </c>
      <c r="J94" s="14">
        <f t="shared" si="44"/>
        <v>30</v>
      </c>
      <c r="K94" s="87">
        <f t="shared" si="44"/>
        <v>120</v>
      </c>
      <c r="L94" s="87">
        <f t="shared" si="44"/>
        <v>0</v>
      </c>
      <c r="M94" s="87">
        <f t="shared" si="44"/>
        <v>300</v>
      </c>
      <c r="N94" s="87">
        <f t="shared" si="44"/>
        <v>0</v>
      </c>
      <c r="O94" s="87">
        <f t="shared" si="44"/>
        <v>30</v>
      </c>
      <c r="P94" s="92">
        <f t="shared" si="44"/>
        <v>116</v>
      </c>
      <c r="Q94" s="92">
        <f t="shared" si="44"/>
        <v>0</v>
      </c>
      <c r="R94" s="92">
        <f t="shared" si="44"/>
        <v>320</v>
      </c>
      <c r="S94" s="92">
        <f t="shared" si="44"/>
        <v>0</v>
      </c>
      <c r="T94" s="92">
        <f t="shared" si="44"/>
        <v>30</v>
      </c>
      <c r="U94" s="96">
        <f t="shared" si="44"/>
        <v>84</v>
      </c>
      <c r="V94" s="96">
        <f t="shared" si="44"/>
        <v>0</v>
      </c>
      <c r="W94" s="96">
        <f t="shared" si="44"/>
        <v>300</v>
      </c>
      <c r="X94" s="96">
        <f t="shared" si="44"/>
        <v>0</v>
      </c>
      <c r="Y94" s="96">
        <f t="shared" si="44"/>
        <v>30</v>
      </c>
      <c r="Z94" s="94">
        <f t="shared" si="44"/>
        <v>56</v>
      </c>
      <c r="AA94" s="94">
        <f t="shared" si="44"/>
        <v>0</v>
      </c>
      <c r="AB94" s="94">
        <f t="shared" si="44"/>
        <v>230</v>
      </c>
      <c r="AC94" s="94">
        <f t="shared" si="44"/>
        <v>30</v>
      </c>
      <c r="AD94" s="94">
        <f t="shared" si="44"/>
        <v>30</v>
      </c>
      <c r="AE94" s="99">
        <f t="shared" si="44"/>
        <v>0</v>
      </c>
      <c r="AF94" s="99">
        <f t="shared" si="44"/>
        <v>0</v>
      </c>
      <c r="AG94" s="99">
        <f t="shared" si="44"/>
        <v>100</v>
      </c>
      <c r="AH94" s="99">
        <f t="shared" si="44"/>
        <v>30</v>
      </c>
      <c r="AI94" s="99">
        <f t="shared" si="44"/>
        <v>30</v>
      </c>
      <c r="AJ94" s="101">
        <f t="shared" si="41"/>
        <v>2061</v>
      </c>
      <c r="AK94" s="101">
        <f t="shared" si="42"/>
        <v>180</v>
      </c>
    </row>
    <row r="95" spans="1:37" s="60" customFormat="1" ht="60" customHeight="1" x14ac:dyDescent="0.35">
      <c r="A95" s="105" t="s">
        <v>181</v>
      </c>
      <c r="B95" s="109"/>
      <c r="C95" s="10"/>
      <c r="D95" s="10"/>
      <c r="E95" s="10"/>
      <c r="F95" s="14">
        <f>SUM(F22,F30,F32,F41,F48,F62)</f>
        <v>105</v>
      </c>
      <c r="G95" s="14">
        <f t="shared" ref="G95:AI95" si="45">SUM(G22,G30,G32,G41,G48,G62)</f>
        <v>0</v>
      </c>
      <c r="H95" s="14">
        <f t="shared" si="45"/>
        <v>330</v>
      </c>
      <c r="I95" s="14">
        <f t="shared" si="45"/>
        <v>0</v>
      </c>
      <c r="J95" s="14">
        <f t="shared" si="45"/>
        <v>30</v>
      </c>
      <c r="K95" s="87">
        <f t="shared" si="45"/>
        <v>120</v>
      </c>
      <c r="L95" s="87">
        <f t="shared" si="45"/>
        <v>0</v>
      </c>
      <c r="M95" s="87">
        <f t="shared" si="45"/>
        <v>300</v>
      </c>
      <c r="N95" s="87">
        <f t="shared" si="45"/>
        <v>0</v>
      </c>
      <c r="O95" s="87">
        <f t="shared" si="45"/>
        <v>30</v>
      </c>
      <c r="P95" s="92">
        <f t="shared" si="45"/>
        <v>116</v>
      </c>
      <c r="Q95" s="92">
        <f t="shared" si="45"/>
        <v>0</v>
      </c>
      <c r="R95" s="92">
        <f t="shared" si="45"/>
        <v>320</v>
      </c>
      <c r="S95" s="92">
        <f t="shared" si="45"/>
        <v>0</v>
      </c>
      <c r="T95" s="92">
        <f t="shared" si="45"/>
        <v>30</v>
      </c>
      <c r="U95" s="96">
        <f t="shared" si="45"/>
        <v>84</v>
      </c>
      <c r="V95" s="96">
        <f t="shared" si="45"/>
        <v>0</v>
      </c>
      <c r="W95" s="96">
        <f t="shared" si="45"/>
        <v>300</v>
      </c>
      <c r="X95" s="96">
        <f t="shared" si="45"/>
        <v>0</v>
      </c>
      <c r="Y95" s="96">
        <f t="shared" si="45"/>
        <v>30</v>
      </c>
      <c r="Z95" s="94">
        <f t="shared" si="45"/>
        <v>56</v>
      </c>
      <c r="AA95" s="94">
        <f t="shared" si="45"/>
        <v>0</v>
      </c>
      <c r="AB95" s="94">
        <f t="shared" si="45"/>
        <v>230</v>
      </c>
      <c r="AC95" s="94">
        <f t="shared" si="45"/>
        <v>30</v>
      </c>
      <c r="AD95" s="94">
        <f t="shared" si="45"/>
        <v>30</v>
      </c>
      <c r="AE95" s="99">
        <f t="shared" si="45"/>
        <v>0</v>
      </c>
      <c r="AF95" s="99">
        <f t="shared" si="45"/>
        <v>0</v>
      </c>
      <c r="AG95" s="99">
        <f t="shared" si="45"/>
        <v>100</v>
      </c>
      <c r="AH95" s="99">
        <f t="shared" si="45"/>
        <v>30</v>
      </c>
      <c r="AI95" s="99">
        <f t="shared" si="45"/>
        <v>30</v>
      </c>
      <c r="AJ95" s="85">
        <f t="shared" si="41"/>
        <v>2121</v>
      </c>
      <c r="AK95" s="85">
        <f t="shared" si="42"/>
        <v>180</v>
      </c>
    </row>
    <row r="96" spans="1:37" s="60" customFormat="1" ht="30" customHeight="1" x14ac:dyDescent="0.35">
      <c r="A96" s="105" t="s">
        <v>182</v>
      </c>
      <c r="B96" s="106"/>
      <c r="C96" s="10"/>
      <c r="D96" s="10"/>
      <c r="E96" s="10"/>
      <c r="F96" s="14">
        <f>SUM(F22,F29,F32,F41,F48,F76)</f>
        <v>105</v>
      </c>
      <c r="G96" s="14">
        <f t="shared" ref="G96:AI96" si="46">SUM(G22,G29,G32,G41,G48,G76)</f>
        <v>0</v>
      </c>
      <c r="H96" s="14">
        <f t="shared" si="46"/>
        <v>270</v>
      </c>
      <c r="I96" s="14">
        <f t="shared" si="46"/>
        <v>0</v>
      </c>
      <c r="J96" s="14">
        <f t="shared" si="46"/>
        <v>30</v>
      </c>
      <c r="K96" s="87">
        <f t="shared" si="46"/>
        <v>120</v>
      </c>
      <c r="L96" s="87">
        <f t="shared" si="46"/>
        <v>0</v>
      </c>
      <c r="M96" s="87">
        <f t="shared" si="46"/>
        <v>300</v>
      </c>
      <c r="N96" s="87">
        <f t="shared" si="46"/>
        <v>0</v>
      </c>
      <c r="O96" s="87">
        <f t="shared" si="46"/>
        <v>30</v>
      </c>
      <c r="P96" s="92">
        <f t="shared" si="46"/>
        <v>136</v>
      </c>
      <c r="Q96" s="92">
        <f t="shared" si="46"/>
        <v>30</v>
      </c>
      <c r="R96" s="92">
        <f t="shared" si="46"/>
        <v>260</v>
      </c>
      <c r="S96" s="92">
        <f t="shared" si="46"/>
        <v>0</v>
      </c>
      <c r="T96" s="92">
        <f t="shared" si="46"/>
        <v>30</v>
      </c>
      <c r="U96" s="96">
        <f t="shared" si="46"/>
        <v>144</v>
      </c>
      <c r="V96" s="96">
        <f t="shared" si="46"/>
        <v>30</v>
      </c>
      <c r="W96" s="96">
        <f t="shared" si="46"/>
        <v>215</v>
      </c>
      <c r="X96" s="96">
        <f t="shared" si="46"/>
        <v>0</v>
      </c>
      <c r="Y96" s="96">
        <f t="shared" si="46"/>
        <v>30</v>
      </c>
      <c r="Z96" s="94">
        <f t="shared" si="46"/>
        <v>86</v>
      </c>
      <c r="AA96" s="94">
        <f t="shared" si="46"/>
        <v>0</v>
      </c>
      <c r="AB96" s="94">
        <f t="shared" si="46"/>
        <v>190</v>
      </c>
      <c r="AC96" s="94">
        <f t="shared" si="46"/>
        <v>30</v>
      </c>
      <c r="AD96" s="94">
        <f t="shared" si="46"/>
        <v>30</v>
      </c>
      <c r="AE96" s="99">
        <f t="shared" si="46"/>
        <v>0</v>
      </c>
      <c r="AF96" s="99">
        <f t="shared" si="46"/>
        <v>0</v>
      </c>
      <c r="AG96" s="99">
        <f t="shared" si="46"/>
        <v>115</v>
      </c>
      <c r="AH96" s="99">
        <f t="shared" si="46"/>
        <v>30</v>
      </c>
      <c r="AI96" s="99">
        <f t="shared" si="46"/>
        <v>30</v>
      </c>
      <c r="AJ96" s="85">
        <f t="shared" si="41"/>
        <v>2061</v>
      </c>
      <c r="AK96" s="85">
        <f t="shared" si="42"/>
        <v>180</v>
      </c>
    </row>
    <row r="97" spans="1:37" s="60" customFormat="1" ht="30" customHeight="1" x14ac:dyDescent="0.35">
      <c r="A97" s="105" t="s">
        <v>152</v>
      </c>
      <c r="B97" s="106"/>
      <c r="C97" s="10"/>
      <c r="D97" s="10"/>
      <c r="E97" s="10"/>
      <c r="F97" s="14">
        <f>SUM(F22,F30,F32,F41,F48,F76)</f>
        <v>105</v>
      </c>
      <c r="G97" s="14">
        <f t="shared" ref="G97:AI97" si="47">SUM(G22,G30,G32,G41,G48,G76)</f>
        <v>0</v>
      </c>
      <c r="H97" s="14">
        <f t="shared" si="47"/>
        <v>330</v>
      </c>
      <c r="I97" s="14">
        <f t="shared" si="47"/>
        <v>0</v>
      </c>
      <c r="J97" s="14">
        <f t="shared" si="47"/>
        <v>30</v>
      </c>
      <c r="K97" s="87">
        <f t="shared" si="47"/>
        <v>120</v>
      </c>
      <c r="L97" s="87">
        <f t="shared" si="47"/>
        <v>0</v>
      </c>
      <c r="M97" s="87">
        <f t="shared" si="47"/>
        <v>300</v>
      </c>
      <c r="N97" s="87">
        <f t="shared" si="47"/>
        <v>0</v>
      </c>
      <c r="O97" s="87">
        <f t="shared" si="47"/>
        <v>30</v>
      </c>
      <c r="P97" s="92">
        <f t="shared" si="47"/>
        <v>136</v>
      </c>
      <c r="Q97" s="92">
        <f t="shared" si="47"/>
        <v>30</v>
      </c>
      <c r="R97" s="92">
        <f t="shared" si="47"/>
        <v>260</v>
      </c>
      <c r="S97" s="92">
        <f t="shared" si="47"/>
        <v>0</v>
      </c>
      <c r="T97" s="92">
        <f t="shared" si="47"/>
        <v>30</v>
      </c>
      <c r="U97" s="96">
        <f t="shared" si="47"/>
        <v>144</v>
      </c>
      <c r="V97" s="96">
        <f t="shared" si="47"/>
        <v>30</v>
      </c>
      <c r="W97" s="96">
        <f t="shared" si="47"/>
        <v>215</v>
      </c>
      <c r="X97" s="96">
        <f t="shared" si="47"/>
        <v>0</v>
      </c>
      <c r="Y97" s="96">
        <f t="shared" si="47"/>
        <v>30</v>
      </c>
      <c r="Z97" s="94">
        <f t="shared" si="47"/>
        <v>86</v>
      </c>
      <c r="AA97" s="94">
        <f t="shared" si="47"/>
        <v>0</v>
      </c>
      <c r="AB97" s="94">
        <f t="shared" si="47"/>
        <v>190</v>
      </c>
      <c r="AC97" s="94">
        <f t="shared" si="47"/>
        <v>30</v>
      </c>
      <c r="AD97" s="94">
        <f t="shared" si="47"/>
        <v>30</v>
      </c>
      <c r="AE97" s="99">
        <f t="shared" si="47"/>
        <v>0</v>
      </c>
      <c r="AF97" s="99">
        <f t="shared" si="47"/>
        <v>0</v>
      </c>
      <c r="AG97" s="99">
        <f t="shared" si="47"/>
        <v>115</v>
      </c>
      <c r="AH97" s="99">
        <f t="shared" si="47"/>
        <v>30</v>
      </c>
      <c r="AI97" s="99">
        <f t="shared" si="47"/>
        <v>30</v>
      </c>
      <c r="AJ97" s="85">
        <f t="shared" si="41"/>
        <v>2121</v>
      </c>
      <c r="AK97" s="85">
        <f t="shared" si="42"/>
        <v>180</v>
      </c>
    </row>
    <row r="98" spans="1:37" s="60" customFormat="1" ht="30" customHeight="1" x14ac:dyDescent="0.35">
      <c r="A98" s="105" t="s">
        <v>183</v>
      </c>
      <c r="B98" s="106"/>
      <c r="C98" s="10"/>
      <c r="D98" s="10"/>
      <c r="E98" s="10"/>
      <c r="F98" s="14">
        <f>SUM(F22,F29,F32,F41,F48,F93)</f>
        <v>105</v>
      </c>
      <c r="G98" s="14">
        <f t="shared" ref="G98:AI98" si="48">SUM(G22,G29,G32,G41,G48,G93)</f>
        <v>0</v>
      </c>
      <c r="H98" s="14">
        <f t="shared" si="48"/>
        <v>270</v>
      </c>
      <c r="I98" s="14">
        <f t="shared" si="48"/>
        <v>0</v>
      </c>
      <c r="J98" s="14">
        <f t="shared" si="48"/>
        <v>30</v>
      </c>
      <c r="K98" s="87">
        <f t="shared" si="48"/>
        <v>120</v>
      </c>
      <c r="L98" s="87">
        <f t="shared" si="48"/>
        <v>0</v>
      </c>
      <c r="M98" s="87">
        <f t="shared" si="48"/>
        <v>300</v>
      </c>
      <c r="N98" s="87">
        <f t="shared" si="48"/>
        <v>0</v>
      </c>
      <c r="O98" s="87">
        <f t="shared" si="48"/>
        <v>30</v>
      </c>
      <c r="P98" s="92">
        <f t="shared" si="48"/>
        <v>116</v>
      </c>
      <c r="Q98" s="92">
        <f t="shared" si="48"/>
        <v>0</v>
      </c>
      <c r="R98" s="92">
        <f t="shared" si="48"/>
        <v>305</v>
      </c>
      <c r="S98" s="92">
        <f t="shared" si="48"/>
        <v>0</v>
      </c>
      <c r="T98" s="92">
        <f t="shared" si="48"/>
        <v>30</v>
      </c>
      <c r="U98" s="96">
        <f t="shared" si="48"/>
        <v>84</v>
      </c>
      <c r="V98" s="96">
        <f t="shared" si="48"/>
        <v>0</v>
      </c>
      <c r="W98" s="96">
        <f t="shared" si="48"/>
        <v>295</v>
      </c>
      <c r="X98" s="96">
        <f t="shared" si="48"/>
        <v>0</v>
      </c>
      <c r="Y98" s="96">
        <f t="shared" si="48"/>
        <v>30</v>
      </c>
      <c r="Z98" s="94">
        <f t="shared" si="48"/>
        <v>56</v>
      </c>
      <c r="AA98" s="94">
        <f t="shared" si="48"/>
        <v>0</v>
      </c>
      <c r="AB98" s="94">
        <f t="shared" si="48"/>
        <v>225</v>
      </c>
      <c r="AC98" s="94">
        <f t="shared" si="48"/>
        <v>30</v>
      </c>
      <c r="AD98" s="94">
        <f t="shared" si="48"/>
        <v>30</v>
      </c>
      <c r="AE98" s="99">
        <f t="shared" si="48"/>
        <v>0</v>
      </c>
      <c r="AF98" s="99">
        <f t="shared" si="48"/>
        <v>0</v>
      </c>
      <c r="AG98" s="99">
        <f t="shared" si="48"/>
        <v>125</v>
      </c>
      <c r="AH98" s="99">
        <f t="shared" si="48"/>
        <v>30</v>
      </c>
      <c r="AI98" s="99">
        <f t="shared" si="48"/>
        <v>30</v>
      </c>
      <c r="AJ98" s="85">
        <f t="shared" si="41"/>
        <v>2061</v>
      </c>
      <c r="AK98" s="85">
        <f t="shared" si="42"/>
        <v>180</v>
      </c>
    </row>
    <row r="99" spans="1:37" s="60" customFormat="1" ht="30" customHeight="1" x14ac:dyDescent="0.35">
      <c r="A99" s="105" t="s">
        <v>126</v>
      </c>
      <c r="B99" s="106"/>
      <c r="C99" s="10"/>
      <c r="D99" s="10"/>
      <c r="E99" s="10"/>
      <c r="F99" s="14">
        <f>SUM(F22,F30,F32,F41,F48,F93)</f>
        <v>105</v>
      </c>
      <c r="G99" s="14">
        <f t="shared" ref="G99:AI99" si="49">SUM(G22,G30,G32,G41,G48,G93)</f>
        <v>0</v>
      </c>
      <c r="H99" s="14">
        <f t="shared" si="49"/>
        <v>330</v>
      </c>
      <c r="I99" s="14">
        <f t="shared" si="49"/>
        <v>0</v>
      </c>
      <c r="J99" s="14">
        <f t="shared" si="49"/>
        <v>30</v>
      </c>
      <c r="K99" s="87">
        <f t="shared" si="49"/>
        <v>120</v>
      </c>
      <c r="L99" s="87">
        <f t="shared" si="49"/>
        <v>0</v>
      </c>
      <c r="M99" s="87">
        <f t="shared" si="49"/>
        <v>300</v>
      </c>
      <c r="N99" s="87">
        <f t="shared" si="49"/>
        <v>0</v>
      </c>
      <c r="O99" s="87">
        <f t="shared" si="49"/>
        <v>30</v>
      </c>
      <c r="P99" s="92">
        <f t="shared" si="49"/>
        <v>116</v>
      </c>
      <c r="Q99" s="92">
        <f t="shared" si="49"/>
        <v>0</v>
      </c>
      <c r="R99" s="92">
        <f t="shared" si="49"/>
        <v>305</v>
      </c>
      <c r="S99" s="92">
        <f t="shared" si="49"/>
        <v>0</v>
      </c>
      <c r="T99" s="92">
        <f t="shared" si="49"/>
        <v>30</v>
      </c>
      <c r="U99" s="96">
        <f t="shared" si="49"/>
        <v>84</v>
      </c>
      <c r="V99" s="96">
        <f t="shared" si="49"/>
        <v>0</v>
      </c>
      <c r="W99" s="96">
        <f t="shared" si="49"/>
        <v>295</v>
      </c>
      <c r="X99" s="96">
        <f t="shared" si="49"/>
        <v>0</v>
      </c>
      <c r="Y99" s="96">
        <f t="shared" si="49"/>
        <v>30</v>
      </c>
      <c r="Z99" s="94">
        <f t="shared" si="49"/>
        <v>56</v>
      </c>
      <c r="AA99" s="94">
        <f t="shared" si="49"/>
        <v>0</v>
      </c>
      <c r="AB99" s="94">
        <f t="shared" si="49"/>
        <v>225</v>
      </c>
      <c r="AC99" s="94">
        <f t="shared" si="49"/>
        <v>30</v>
      </c>
      <c r="AD99" s="94">
        <f t="shared" si="49"/>
        <v>30</v>
      </c>
      <c r="AE99" s="99">
        <f t="shared" si="49"/>
        <v>0</v>
      </c>
      <c r="AF99" s="99">
        <f t="shared" si="49"/>
        <v>0</v>
      </c>
      <c r="AG99" s="99">
        <f t="shared" si="49"/>
        <v>125</v>
      </c>
      <c r="AH99" s="99">
        <f t="shared" si="49"/>
        <v>30</v>
      </c>
      <c r="AI99" s="99">
        <f t="shared" si="49"/>
        <v>30</v>
      </c>
      <c r="AJ99" s="85">
        <f t="shared" si="41"/>
        <v>2121</v>
      </c>
      <c r="AK99" s="85">
        <f t="shared" si="42"/>
        <v>180</v>
      </c>
    </row>
    <row r="100" spans="1:37" s="60" customFormat="1" ht="15.75" customHeight="1" x14ac:dyDescent="0.3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5"/>
      <c r="M100" s="26"/>
      <c r="N100" s="26"/>
      <c r="O100" s="26"/>
      <c r="P100" s="26"/>
      <c r="Q100" s="26"/>
      <c r="R100" s="26"/>
      <c r="S100" s="26"/>
      <c r="T100" s="26"/>
      <c r="U100" s="26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s="60" customFormat="1" ht="15.75" customHeight="1" x14ac:dyDescent="0.35">
      <c r="A101" s="64" t="s">
        <v>45</v>
      </c>
    </row>
    <row r="102" spans="1:37" s="78" customFormat="1" ht="15.75" customHeight="1" x14ac:dyDescent="0.35">
      <c r="A102" s="80" t="s">
        <v>164</v>
      </c>
    </row>
    <row r="103" spans="1:37" s="78" customFormat="1" ht="15.75" customHeight="1" x14ac:dyDescent="0.35">
      <c r="A103" s="80" t="s">
        <v>76</v>
      </c>
    </row>
    <row r="104" spans="1:37" s="78" customFormat="1" ht="15.75" customHeight="1" x14ac:dyDescent="0.35">
      <c r="A104" s="80" t="s">
        <v>172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1:37" s="78" customFormat="1" ht="15.75" customHeight="1" x14ac:dyDescent="0.35">
      <c r="A105" s="80" t="s">
        <v>171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1:37" s="78" customFormat="1" ht="15.75" customHeight="1" x14ac:dyDescent="0.35">
      <c r="A106" s="80" t="s">
        <v>170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1:37" s="79" customFormat="1" ht="15.75" customHeight="1" x14ac:dyDescent="0.35">
      <c r="A107" s="80" t="s">
        <v>178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37" s="78" customFormat="1" ht="15.75" customHeight="1" x14ac:dyDescent="0.35">
      <c r="A108" s="80" t="s">
        <v>179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79"/>
      <c r="W108" s="79"/>
      <c r="X108" s="79"/>
      <c r="Y108" s="79"/>
      <c r="Z108" s="79"/>
    </row>
    <row r="109" spans="1:37" s="78" customFormat="1" ht="15.75" customHeight="1" x14ac:dyDescent="0.35">
      <c r="V109" s="80"/>
      <c r="W109" s="32"/>
      <c r="X109" s="32"/>
      <c r="Y109" s="32"/>
      <c r="Z109" s="32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1:37" s="82" customFormat="1" x14ac:dyDescent="0.35">
      <c r="A110" s="8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37" s="82" customFormat="1" x14ac:dyDescent="0.35">
      <c r="V111" s="1"/>
      <c r="W111" s="1"/>
      <c r="X111" s="1"/>
      <c r="Y111" s="1"/>
      <c r="Z111" s="1"/>
    </row>
  </sheetData>
  <mergeCells count="55">
    <mergeCell ref="A97:B97"/>
    <mergeCell ref="A99:B99"/>
    <mergeCell ref="A98:B98"/>
    <mergeCell ref="A25:A26"/>
    <mergeCell ref="A23:AK23"/>
    <mergeCell ref="C25:C26"/>
    <mergeCell ref="D25:D26"/>
    <mergeCell ref="E25:E26"/>
    <mergeCell ref="A24:AK24"/>
    <mergeCell ref="A31:AK31"/>
    <mergeCell ref="A76:B76"/>
    <mergeCell ref="A41:B41"/>
    <mergeCell ref="A48:B48"/>
    <mergeCell ref="A42:AK42"/>
    <mergeCell ref="A49:AK49"/>
    <mergeCell ref="A63:AK63"/>
    <mergeCell ref="A2:AK2"/>
    <mergeCell ref="K10:O10"/>
    <mergeCell ref="A8:E8"/>
    <mergeCell ref="B5:L5"/>
    <mergeCell ref="F8:AK8"/>
    <mergeCell ref="C9:E10"/>
    <mergeCell ref="S7:AJ7"/>
    <mergeCell ref="Z9:AI9"/>
    <mergeCell ref="AK9:AK11"/>
    <mergeCell ref="Z10:AD10"/>
    <mergeCell ref="F10:J10"/>
    <mergeCell ref="B9:B11"/>
    <mergeCell ref="B4:H4"/>
    <mergeCell ref="S4:AH4"/>
    <mergeCell ref="S5:AH5"/>
    <mergeCell ref="S6:AH6"/>
    <mergeCell ref="A29:B29"/>
    <mergeCell ref="A30:B30"/>
    <mergeCell ref="AJ9:AJ11"/>
    <mergeCell ref="P9:Y9"/>
    <mergeCell ref="P10:T10"/>
    <mergeCell ref="A22:B22"/>
    <mergeCell ref="A9:A11"/>
    <mergeCell ref="U10:Y10"/>
    <mergeCell ref="AE10:AI10"/>
    <mergeCell ref="F9:O9"/>
    <mergeCell ref="A12:AK12"/>
    <mergeCell ref="A77:AK77"/>
    <mergeCell ref="A94:B94"/>
    <mergeCell ref="A96:B96"/>
    <mergeCell ref="A93:B93"/>
    <mergeCell ref="A33:AK33"/>
    <mergeCell ref="A34:AK34"/>
    <mergeCell ref="A95:B95"/>
    <mergeCell ref="A62:B62"/>
    <mergeCell ref="A36:A37"/>
    <mergeCell ref="B36:B37"/>
    <mergeCell ref="A43:A44"/>
    <mergeCell ref="B43:B44"/>
  </mergeCells>
  <phoneticPr fontId="0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48" fitToHeight="4" orientation="landscape" r:id="rId1"/>
  <headerFooter>
    <oddFooter>&amp;RStr.&amp;P/&amp;N</oddFooter>
  </headerFooter>
  <rowBreaks count="3" manualBreakCount="3">
    <brk id="41" max="16383" man="1"/>
    <brk id="66" max="36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3DDEB4EA92B141BA9B838AA8ED2F5E" ma:contentTypeVersion="2" ma:contentTypeDescription="Utwórz nowy dokument." ma:contentTypeScope="" ma:versionID="bc1eaa2040964c9bef53a6b5be3a7217">
  <xsd:schema xmlns:xsd="http://www.w3.org/2001/XMLSchema" xmlns:xs="http://www.w3.org/2001/XMLSchema" xmlns:p="http://schemas.microsoft.com/office/2006/metadata/properties" xmlns:ns2="86266d88-df3c-4ac7-9276-8a72c4d69583" targetNamespace="http://schemas.microsoft.com/office/2006/metadata/properties" ma:root="true" ma:fieldsID="915e2093a5504707e5ec5e7a59e54423" ns2:_="">
    <xsd:import namespace="86266d88-df3c-4ac7-9276-8a72c4d695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66d88-df3c-4ac7-9276-8a72c4d69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4554E3-B964-467E-AED4-CAB2CE5D7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66d88-df3c-4ac7-9276-8a72c4d69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88D4D9-8114-40BC-87BA-FB4017BB6B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9C9E9-1E6E-4B99-9BD7-6228E6C94A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Katarzyna Wadolowska-Lesner</cp:lastModifiedBy>
  <cp:lastPrinted>2017-03-26T08:32:22Z</cp:lastPrinted>
  <dcterms:created xsi:type="dcterms:W3CDTF">2010-12-06T08:38:47Z</dcterms:created>
  <dcterms:modified xsi:type="dcterms:W3CDTF">2022-03-26T05:54:56Z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0x010100E63DDEB4EA92B141BA9B838AA8ED2F5E</vt:lpwstr>
  </property>
</Properties>
</file>