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835" activeTab="0"/>
  </bookViews>
  <sheets>
    <sheet name="Program studiów - siatki" sheetId="1" r:id="rId1"/>
  </sheets>
  <definedNames>
    <definedName name="_xlnm.Print_Area" localSheetId="0">'Program studiów - siatki'!$A$1:$AK$85</definedName>
  </definedNames>
  <calcPr fullCalcOnLoad="1"/>
</workbook>
</file>

<file path=xl/sharedStrings.xml><?xml version="1.0" encoding="utf-8"?>
<sst xmlns="http://schemas.openxmlformats.org/spreadsheetml/2006/main" count="135" uniqueCount="99">
  <si>
    <t>Lp.</t>
  </si>
  <si>
    <t>E</t>
  </si>
  <si>
    <t>Rozkład godzin</t>
  </si>
  <si>
    <t>I rok</t>
  </si>
  <si>
    <t>II rok</t>
  </si>
  <si>
    <t>III rok</t>
  </si>
  <si>
    <t>Razem godz.</t>
  </si>
  <si>
    <t>Razem ECTS</t>
  </si>
  <si>
    <t>W</t>
  </si>
  <si>
    <t>K</t>
  </si>
  <si>
    <t>ĆW</t>
  </si>
  <si>
    <t>S</t>
  </si>
  <si>
    <t>ECTS</t>
  </si>
  <si>
    <t>1.</t>
  </si>
  <si>
    <t>4.</t>
  </si>
  <si>
    <t>razem</t>
  </si>
  <si>
    <t>1 semestr</t>
  </si>
  <si>
    <t>2 semestr</t>
  </si>
  <si>
    <t>3 semestr</t>
  </si>
  <si>
    <t>4 semestr</t>
  </si>
  <si>
    <t>5 semestr</t>
  </si>
  <si>
    <t>6 semestr</t>
  </si>
  <si>
    <t>Z</t>
  </si>
  <si>
    <t>5.</t>
  </si>
  <si>
    <t>6.</t>
  </si>
  <si>
    <t>10.</t>
  </si>
  <si>
    <t>ZO</t>
  </si>
  <si>
    <t>A. PRZEDMIOTY KSZTAŁCENIA PODSTAWOWEGO I KIERUNKOWEGO</t>
  </si>
  <si>
    <t>forma zaliczenia po semestrze</t>
  </si>
  <si>
    <t>Przedmiot*</t>
  </si>
  <si>
    <t>W trakcie pierwszego roku studiów studenci zobowiązani są do zaliczenia szkolenia z zakresu BHP i ochrony własności intelektualnej.</t>
  </si>
  <si>
    <t>Śpiew</t>
  </si>
  <si>
    <t>Gra aktorska</t>
  </si>
  <si>
    <t>Praca z akompaniatorem</t>
  </si>
  <si>
    <t>Kształcenie słuchu</t>
  </si>
  <si>
    <t>Dykcja</t>
  </si>
  <si>
    <t>Wiersz</t>
  </si>
  <si>
    <t>Proza</t>
  </si>
  <si>
    <t>Taniec charakterystyczny</t>
  </si>
  <si>
    <t>Taniec współczesny</t>
  </si>
  <si>
    <t>Step</t>
  </si>
  <si>
    <t>Rytmika</t>
  </si>
  <si>
    <t>Zespół wokalny</t>
  </si>
  <si>
    <t>Wprowadzenie do nauki o teatrze</t>
  </si>
  <si>
    <t>Wprowadzenie do nauki o filmie</t>
  </si>
  <si>
    <t>Zarządzanie instytucjami kultury</t>
  </si>
  <si>
    <t>Zarządzanie projektami</t>
  </si>
  <si>
    <t>Zarządzanie teatrem</t>
  </si>
  <si>
    <t>Podstawy prawne działalności kulturalnej</t>
  </si>
  <si>
    <t xml:space="preserve">Międzynarodowe instytucje i organizacje kulturalne </t>
  </si>
  <si>
    <t>Doktryny artystyczne XX i XXI wieku</t>
  </si>
  <si>
    <t>Architektura sceny</t>
  </si>
  <si>
    <t>Sztuka a teatr</t>
  </si>
  <si>
    <t>"Nowa historia sztuki"</t>
  </si>
  <si>
    <t>Krytyka artystyczna</t>
  </si>
  <si>
    <t>Sztuka radia i telewizji</t>
  </si>
  <si>
    <t>Seminarium dyplomowe</t>
  </si>
  <si>
    <t>Przedmioty fakultatywne</t>
  </si>
  <si>
    <t>2.</t>
  </si>
  <si>
    <t>3.</t>
  </si>
  <si>
    <t>7.</t>
  </si>
  <si>
    <t>8.</t>
  </si>
  <si>
    <t>9.</t>
  </si>
  <si>
    <t>Praktyczna nauka języka angielskiego</t>
  </si>
  <si>
    <t>Wprowadzenie do nauki o sztukach performatywnych</t>
  </si>
  <si>
    <t>Teorie mediów</t>
  </si>
  <si>
    <t>Język i forma rozporządzeń i pism urzędowych</t>
  </si>
  <si>
    <t>1, 2, 3, 4, 5, 6</t>
  </si>
  <si>
    <t>4, 5, 6</t>
  </si>
  <si>
    <t>1, 2</t>
  </si>
  <si>
    <t>1, 2, 3</t>
  </si>
  <si>
    <t>1, 2, 3, 4, 5</t>
  </si>
  <si>
    <t>2, 4</t>
  </si>
  <si>
    <t>3, 4, 5, 6</t>
  </si>
  <si>
    <t>WYDZIAŁ FILOLOGICZNY</t>
  </si>
  <si>
    <t>Podstawy finansów i rachunkowości</t>
  </si>
  <si>
    <t>Praktyka zawodowa</t>
  </si>
  <si>
    <t>Marketing, reklama i PR</t>
  </si>
  <si>
    <t>5, 6</t>
  </si>
  <si>
    <t>3, 4</t>
  </si>
  <si>
    <t>Taniec klasyczny</t>
  </si>
  <si>
    <t>KIERUNEK: ZARZĄDZANIE INSTYTUCJAMI ARTYSTYCZNYMI</t>
  </si>
  <si>
    <t>Zajęcia artystyczne**</t>
  </si>
  <si>
    <t>* Kursywą zaznaczono przedmioty do wyboru.</t>
  </si>
  <si>
    <t>SPECJALNOŚĆ MENADŻERSKA</t>
  </si>
  <si>
    <t>Teatr powszechny - XIX wiek</t>
  </si>
  <si>
    <t>Teatr powszechny - XX wiek</t>
  </si>
  <si>
    <t>Teatr powszechny - XXI wiek</t>
  </si>
  <si>
    <t>SPECJALNOŚĆ SCENICZNO-MENADŻERSKA</t>
  </si>
  <si>
    <t>B1. SPECJALNOŚĆ SCENICZNO-MENEDŻERSKA</t>
  </si>
  <si>
    <t>B2. SPECJALNOŚĆ MENEDŻERSKA</t>
  </si>
  <si>
    <t xml:space="preserve">**W ramach zajęć artystycznych studenci specjalności menedżerskiej realizują przedmioty z zakresu specjalności sceniczno-menedżerskiej. </t>
  </si>
  <si>
    <t>2, 3</t>
  </si>
  <si>
    <t>Sztuka Internetu i nowych mediów</t>
  </si>
  <si>
    <t>PLAN STUDIÓW STACJONARNYCH PIERWSZEGO STOPNIA OD ROKU AKADEMICKIEGO 2016/2017</t>
  </si>
  <si>
    <t>Kultura języka polskiego</t>
  </si>
  <si>
    <t>Wykład wydziałowy***</t>
  </si>
  <si>
    <t>***30 godzin student musi zrealizować w ramach oferty ogólnouczelnianej</t>
  </si>
  <si>
    <t>1, 3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</si>
</sst>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u val="single"/>
      <sz val="7.8"/>
      <color indexed="12"/>
      <name val="Calibri"/>
      <family val="2"/>
    </font>
    <font>
      <u val="single"/>
      <sz val="7.8"/>
      <color indexed="36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i/>
      <sz val="10"/>
      <name val="Times New Roman"/>
      <family val="1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26" borderId="1" applyNumberFormat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10" borderId="12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/>
    </xf>
    <xf numFmtId="0" fontId="11" fillId="0" borderId="11" xfId="0" applyFont="1" applyBorder="1" applyAlignment="1">
      <alignment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10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10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52" applyFont="1" applyAlignment="1">
      <alignment horizontal="left" vertical="center"/>
      <protection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9" fontId="6" fillId="0" borderId="0" xfId="0" applyNumberFormat="1" applyFont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0" fillId="32" borderId="13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10" borderId="13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36" borderId="14" xfId="0" applyFont="1" applyFill="1" applyBorder="1" applyAlignment="1">
      <alignment horizontal="center" vertical="center" wrapText="1"/>
    </xf>
    <xf numFmtId="0" fontId="10" fillId="37" borderId="14" xfId="0" applyFont="1" applyFill="1" applyBorder="1" applyAlignment="1">
      <alignment horizontal="center" vertical="center" wrapText="1"/>
    </xf>
    <xf numFmtId="0" fontId="10" fillId="38" borderId="14" xfId="0" applyFont="1" applyFill="1" applyBorder="1" applyAlignment="1">
      <alignment horizontal="center" vertical="center" wrapText="1"/>
    </xf>
    <xf numFmtId="0" fontId="10" fillId="39" borderId="14" xfId="0" applyFont="1" applyFill="1" applyBorder="1" applyAlignment="1">
      <alignment horizontal="center" vertical="center" wrapText="1"/>
    </xf>
    <xf numFmtId="0" fontId="10" fillId="40" borderId="14" xfId="0" applyFont="1" applyFill="1" applyBorder="1" applyAlignment="1">
      <alignment horizontal="center" vertical="center" wrapText="1"/>
    </xf>
    <xf numFmtId="0" fontId="10" fillId="41" borderId="14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4" xfId="0" applyFont="1" applyBorder="1" applyAlignment="1">
      <alignment vertical="center" wrapText="1"/>
    </xf>
    <xf numFmtId="0" fontId="13" fillId="36" borderId="14" xfId="0" applyFont="1" applyFill="1" applyBorder="1" applyAlignment="1">
      <alignment horizontal="center" vertical="center" wrapText="1"/>
    </xf>
    <xf numFmtId="0" fontId="10" fillId="42" borderId="14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9" fillId="36" borderId="14" xfId="0" applyFont="1" applyFill="1" applyBorder="1" applyAlignment="1">
      <alignment horizontal="center" vertical="center" wrapText="1"/>
    </xf>
    <xf numFmtId="0" fontId="9" fillId="37" borderId="14" xfId="0" applyFont="1" applyFill="1" applyBorder="1" applyAlignment="1">
      <alignment horizontal="center" vertical="center" wrapText="1"/>
    </xf>
    <xf numFmtId="0" fontId="9" fillId="38" borderId="14" xfId="0" applyFont="1" applyFill="1" applyBorder="1" applyAlignment="1">
      <alignment horizontal="center" vertical="center" wrapText="1"/>
    </xf>
    <xf numFmtId="0" fontId="9" fillId="39" borderId="14" xfId="0" applyFont="1" applyFill="1" applyBorder="1" applyAlignment="1">
      <alignment horizontal="center" vertical="center" wrapText="1"/>
    </xf>
    <xf numFmtId="0" fontId="9" fillId="40" borderId="14" xfId="0" applyFont="1" applyFill="1" applyBorder="1" applyAlignment="1">
      <alignment horizontal="center" vertical="center" wrapText="1"/>
    </xf>
    <xf numFmtId="0" fontId="9" fillId="41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9" fillId="43" borderId="11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center" vertical="center" wrapText="1"/>
    </xf>
    <xf numFmtId="0" fontId="9" fillId="35" borderId="18" xfId="0" applyFont="1" applyFill="1" applyBorder="1" applyAlignment="1">
      <alignment horizontal="center" vertical="center" wrapText="1"/>
    </xf>
    <xf numFmtId="0" fontId="9" fillId="35" borderId="17" xfId="0" applyFont="1" applyFill="1" applyBorder="1" applyAlignment="1">
      <alignment horizontal="center" vertical="center" wrapText="1"/>
    </xf>
    <xf numFmtId="0" fontId="10" fillId="44" borderId="16" xfId="0" applyFont="1" applyFill="1" applyBorder="1" applyAlignment="1">
      <alignment horizontal="center" vertical="center"/>
    </xf>
    <xf numFmtId="0" fontId="10" fillId="44" borderId="18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32" borderId="16" xfId="0" applyFont="1" applyFill="1" applyBorder="1" applyAlignment="1">
      <alignment horizontal="center" vertical="center" wrapText="1"/>
    </xf>
    <xf numFmtId="0" fontId="9" fillId="32" borderId="18" xfId="0" applyFont="1" applyFill="1" applyBorder="1" applyAlignment="1">
      <alignment horizontal="center" vertical="center" wrapText="1"/>
    </xf>
    <xf numFmtId="0" fontId="9" fillId="32" borderId="17" xfId="0" applyFont="1" applyFill="1" applyBorder="1" applyAlignment="1">
      <alignment horizontal="center" vertical="center" wrapText="1"/>
    </xf>
    <xf numFmtId="0" fontId="9" fillId="10" borderId="16" xfId="0" applyFont="1" applyFill="1" applyBorder="1" applyAlignment="1">
      <alignment horizontal="center" vertical="center" wrapText="1"/>
    </xf>
    <xf numFmtId="0" fontId="9" fillId="10" borderId="18" xfId="0" applyFont="1" applyFill="1" applyBorder="1" applyAlignment="1">
      <alignment horizontal="center" vertical="center" wrapText="1"/>
    </xf>
    <xf numFmtId="0" fontId="9" fillId="10" borderId="17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0" fillId="44" borderId="21" xfId="0" applyFont="1" applyFill="1" applyBorder="1" applyAlignment="1">
      <alignment horizontal="center"/>
    </xf>
    <xf numFmtId="0" fontId="10" fillId="44" borderId="22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0" fillId="0" borderId="0" xfId="0" applyAlignment="1">
      <alignment wrapText="1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4"/>
  <sheetViews>
    <sheetView tabSelected="1" view="pageBreakPreview" zoomScale="70" zoomScaleSheetLayoutView="70" zoomScalePageLayoutView="0" workbookViewId="0" topLeftCell="A16">
      <selection activeCell="AF24" sqref="AF24"/>
    </sheetView>
  </sheetViews>
  <sheetFormatPr defaultColWidth="9.140625" defaultRowHeight="5.25" customHeight="1"/>
  <cols>
    <col min="1" max="1" width="4.28125" style="0" customWidth="1"/>
    <col min="2" max="2" width="20.00390625" style="3" customWidth="1"/>
    <col min="3" max="3" width="5.8515625" style="4" customWidth="1"/>
    <col min="4" max="4" width="5.8515625" style="1" customWidth="1"/>
    <col min="5" max="5" width="6.421875" style="1" customWidth="1"/>
    <col min="6" max="6" width="5.00390625" style="1" customWidth="1"/>
    <col min="7" max="7" width="5.421875" style="1" customWidth="1"/>
    <col min="8" max="8" width="4.7109375" style="1" customWidth="1"/>
    <col min="9" max="9" width="4.57421875" style="1" customWidth="1"/>
    <col min="10" max="10" width="5.28125" style="1" customWidth="1"/>
    <col min="11" max="11" width="6.140625" style="1" customWidth="1"/>
    <col min="12" max="13" width="4.8515625" style="1" customWidth="1"/>
    <col min="14" max="14" width="4.57421875" style="1" customWidth="1"/>
    <col min="15" max="15" width="5.140625" style="1" customWidth="1"/>
    <col min="16" max="16" width="4.7109375" style="1" customWidth="1"/>
    <col min="17" max="17" width="4.8515625" style="1" customWidth="1"/>
    <col min="18" max="18" width="4.7109375" style="1" customWidth="1"/>
    <col min="19" max="19" width="4.8515625" style="1" customWidth="1"/>
    <col min="20" max="20" width="5.8515625" style="1" customWidth="1"/>
    <col min="21" max="21" width="4.57421875" style="1" customWidth="1"/>
    <col min="22" max="22" width="5.140625" style="1" customWidth="1"/>
    <col min="23" max="23" width="4.8515625" style="1" customWidth="1"/>
    <col min="24" max="24" width="5.00390625" style="1" customWidth="1"/>
    <col min="25" max="25" width="6.28125" style="1" customWidth="1"/>
    <col min="26" max="27" width="4.8515625" style="1" customWidth="1"/>
    <col min="28" max="28" width="4.7109375" style="1" customWidth="1"/>
    <col min="29" max="29" width="4.8515625" style="1" customWidth="1"/>
    <col min="30" max="30" width="6.140625" style="1" customWidth="1"/>
    <col min="31" max="31" width="5.28125" style="1" customWidth="1"/>
    <col min="32" max="32" width="4.8515625" style="1" customWidth="1"/>
    <col min="33" max="33" width="5.7109375" style="1" customWidth="1"/>
    <col min="34" max="34" width="5.140625" style="1" customWidth="1"/>
    <col min="35" max="35" width="6.00390625" style="1" customWidth="1"/>
    <col min="36" max="36" width="9.28125" style="1" customWidth="1"/>
    <col min="37" max="37" width="8.57421875" style="1" customWidth="1"/>
  </cols>
  <sheetData>
    <row r="1" spans="1:37" ht="15.75">
      <c r="A1" s="38"/>
      <c r="B1" s="8"/>
      <c r="C1" s="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</row>
    <row r="2" spans="1:37" ht="15.75">
      <c r="A2" s="78" t="s">
        <v>94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</row>
    <row r="3" spans="1:37" ht="15.7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</row>
    <row r="4" spans="1:37" ht="18.75" customHeight="1">
      <c r="A4" s="40"/>
      <c r="B4" s="84" t="s">
        <v>74</v>
      </c>
      <c r="C4" s="84"/>
      <c r="D4" s="84"/>
      <c r="E4" s="84"/>
      <c r="F4" s="84"/>
      <c r="G4" s="84"/>
      <c r="H4" s="84"/>
      <c r="I4" s="84"/>
      <c r="J4" s="84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</row>
    <row r="5" spans="1:37" ht="18.75" customHeight="1">
      <c r="A5" s="40"/>
      <c r="B5" s="84" t="s">
        <v>81</v>
      </c>
      <c r="C5" s="84"/>
      <c r="D5" s="84"/>
      <c r="E5" s="84"/>
      <c r="F5" s="84"/>
      <c r="G5" s="84"/>
      <c r="H5" s="84"/>
      <c r="I5" s="84"/>
      <c r="J5" s="84"/>
      <c r="K5" s="9"/>
      <c r="L5" s="9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</row>
    <row r="6" spans="1:37" ht="16.5" thickBot="1">
      <c r="A6" s="4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42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43"/>
      <c r="AJ6" s="43"/>
      <c r="AK6" s="43"/>
    </row>
    <row r="7" spans="1:37" ht="15">
      <c r="A7" s="120"/>
      <c r="B7" s="121"/>
      <c r="C7" s="121"/>
      <c r="D7" s="121"/>
      <c r="E7" s="122"/>
      <c r="F7" s="118" t="s">
        <v>2</v>
      </c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</row>
    <row r="8" spans="1:37" ht="30" customHeight="1">
      <c r="A8" s="109" t="s">
        <v>0</v>
      </c>
      <c r="B8" s="83" t="s">
        <v>29</v>
      </c>
      <c r="C8" s="108" t="s">
        <v>28</v>
      </c>
      <c r="D8" s="108"/>
      <c r="E8" s="108"/>
      <c r="F8" s="112" t="s">
        <v>3</v>
      </c>
      <c r="G8" s="112"/>
      <c r="H8" s="112"/>
      <c r="I8" s="112"/>
      <c r="J8" s="112"/>
      <c r="K8" s="112"/>
      <c r="L8" s="112"/>
      <c r="M8" s="112"/>
      <c r="N8" s="112"/>
      <c r="O8" s="112"/>
      <c r="P8" s="85" t="s">
        <v>4</v>
      </c>
      <c r="Q8" s="85"/>
      <c r="R8" s="85"/>
      <c r="S8" s="85"/>
      <c r="T8" s="85"/>
      <c r="U8" s="85"/>
      <c r="V8" s="85"/>
      <c r="W8" s="85"/>
      <c r="X8" s="85"/>
      <c r="Y8" s="85"/>
      <c r="Z8" s="107" t="s">
        <v>5</v>
      </c>
      <c r="AA8" s="107"/>
      <c r="AB8" s="107"/>
      <c r="AC8" s="107"/>
      <c r="AD8" s="107"/>
      <c r="AE8" s="107"/>
      <c r="AF8" s="107"/>
      <c r="AG8" s="107"/>
      <c r="AH8" s="107"/>
      <c r="AI8" s="107"/>
      <c r="AJ8" s="95" t="s">
        <v>6</v>
      </c>
      <c r="AK8" s="95" t="s">
        <v>7</v>
      </c>
    </row>
    <row r="9" spans="1:37" s="2" customFormat="1" ht="22.5" customHeight="1">
      <c r="A9" s="109"/>
      <c r="B9" s="83"/>
      <c r="C9" s="108"/>
      <c r="D9" s="108"/>
      <c r="E9" s="108"/>
      <c r="F9" s="98" t="s">
        <v>16</v>
      </c>
      <c r="G9" s="99"/>
      <c r="H9" s="99"/>
      <c r="I9" s="99"/>
      <c r="J9" s="100"/>
      <c r="K9" s="104" t="s">
        <v>17</v>
      </c>
      <c r="L9" s="105"/>
      <c r="M9" s="105"/>
      <c r="N9" s="105"/>
      <c r="O9" s="106"/>
      <c r="P9" s="115" t="s">
        <v>18</v>
      </c>
      <c r="Q9" s="116"/>
      <c r="R9" s="116"/>
      <c r="S9" s="116"/>
      <c r="T9" s="117"/>
      <c r="U9" s="89" t="s">
        <v>19</v>
      </c>
      <c r="V9" s="90"/>
      <c r="W9" s="90"/>
      <c r="X9" s="90"/>
      <c r="Y9" s="91"/>
      <c r="Z9" s="86" t="s">
        <v>20</v>
      </c>
      <c r="AA9" s="87"/>
      <c r="AB9" s="87"/>
      <c r="AC9" s="87"/>
      <c r="AD9" s="88"/>
      <c r="AE9" s="101" t="s">
        <v>21</v>
      </c>
      <c r="AF9" s="102"/>
      <c r="AG9" s="102"/>
      <c r="AH9" s="102"/>
      <c r="AI9" s="103"/>
      <c r="AJ9" s="96"/>
      <c r="AK9" s="96"/>
    </row>
    <row r="10" spans="1:37" s="2" customFormat="1" ht="15.75" thickBot="1">
      <c r="A10" s="110"/>
      <c r="B10" s="125"/>
      <c r="C10" s="15" t="s">
        <v>1</v>
      </c>
      <c r="D10" s="15" t="s">
        <v>26</v>
      </c>
      <c r="E10" s="15" t="s">
        <v>22</v>
      </c>
      <c r="F10" s="16" t="s">
        <v>8</v>
      </c>
      <c r="G10" s="16" t="s">
        <v>9</v>
      </c>
      <c r="H10" s="16" t="s">
        <v>10</v>
      </c>
      <c r="I10" s="16" t="s">
        <v>11</v>
      </c>
      <c r="J10" s="16" t="s">
        <v>12</v>
      </c>
      <c r="K10" s="17" t="s">
        <v>8</v>
      </c>
      <c r="L10" s="17" t="s">
        <v>9</v>
      </c>
      <c r="M10" s="17" t="s">
        <v>10</v>
      </c>
      <c r="N10" s="17" t="s">
        <v>11</v>
      </c>
      <c r="O10" s="17" t="s">
        <v>12</v>
      </c>
      <c r="P10" s="18" t="s">
        <v>8</v>
      </c>
      <c r="Q10" s="18" t="s">
        <v>9</v>
      </c>
      <c r="R10" s="18" t="s">
        <v>10</v>
      </c>
      <c r="S10" s="18" t="s">
        <v>11</v>
      </c>
      <c r="T10" s="18" t="s">
        <v>12</v>
      </c>
      <c r="U10" s="36" t="s">
        <v>8</v>
      </c>
      <c r="V10" s="36" t="s">
        <v>9</v>
      </c>
      <c r="W10" s="36" t="s">
        <v>10</v>
      </c>
      <c r="X10" s="36" t="s">
        <v>11</v>
      </c>
      <c r="Y10" s="36" t="s">
        <v>12</v>
      </c>
      <c r="Z10" s="19" t="s">
        <v>8</v>
      </c>
      <c r="AA10" s="19" t="s">
        <v>9</v>
      </c>
      <c r="AB10" s="19" t="s">
        <v>10</v>
      </c>
      <c r="AC10" s="19" t="s">
        <v>11</v>
      </c>
      <c r="AD10" s="19" t="s">
        <v>12</v>
      </c>
      <c r="AE10" s="20" t="s">
        <v>8</v>
      </c>
      <c r="AF10" s="20" t="s">
        <v>9</v>
      </c>
      <c r="AG10" s="20" t="s">
        <v>10</v>
      </c>
      <c r="AH10" s="20" t="s">
        <v>11</v>
      </c>
      <c r="AI10" s="20" t="s">
        <v>12</v>
      </c>
      <c r="AJ10" s="97"/>
      <c r="AK10" s="97"/>
    </row>
    <row r="11" spans="1:37" ht="15">
      <c r="A11" s="113" t="s">
        <v>27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</row>
    <row r="12" spans="1:37" ht="32.25" customHeight="1">
      <c r="A12" s="56" t="s">
        <v>13</v>
      </c>
      <c r="B12" s="57" t="s">
        <v>43</v>
      </c>
      <c r="C12" s="58"/>
      <c r="D12" s="58">
        <v>1</v>
      </c>
      <c r="E12" s="58"/>
      <c r="F12" s="59">
        <v>30</v>
      </c>
      <c r="G12" s="59"/>
      <c r="H12" s="59"/>
      <c r="I12" s="59"/>
      <c r="J12" s="59">
        <v>3</v>
      </c>
      <c r="K12" s="60"/>
      <c r="L12" s="60"/>
      <c r="M12" s="60"/>
      <c r="N12" s="60"/>
      <c r="O12" s="60"/>
      <c r="P12" s="61"/>
      <c r="Q12" s="61"/>
      <c r="R12" s="61"/>
      <c r="S12" s="61"/>
      <c r="T12" s="61"/>
      <c r="U12" s="62"/>
      <c r="V12" s="62"/>
      <c r="W12" s="62"/>
      <c r="X12" s="62"/>
      <c r="Y12" s="62"/>
      <c r="Z12" s="63"/>
      <c r="AA12" s="63"/>
      <c r="AB12" s="63"/>
      <c r="AC12" s="63"/>
      <c r="AD12" s="63"/>
      <c r="AE12" s="64"/>
      <c r="AF12" s="64"/>
      <c r="AG12" s="64"/>
      <c r="AH12" s="64"/>
      <c r="AI12" s="64"/>
      <c r="AJ12" s="58">
        <f>F12+G12+H12+I12+K12+L12+N12+M12+P12+Q12+R12+S12+U12+V12+W12+X12+Z12+AA12+AB12+AC12+AE12+AF12+AG12+AH12</f>
        <v>30</v>
      </c>
      <c r="AK12" s="58">
        <f>J12+O12+T12+Y12+AD12+AI12</f>
        <v>3</v>
      </c>
    </row>
    <row r="13" spans="1:37" ht="32.25" customHeight="1">
      <c r="A13" s="56" t="s">
        <v>58</v>
      </c>
      <c r="B13" s="65" t="s">
        <v>86</v>
      </c>
      <c r="C13" s="58"/>
      <c r="D13" s="58">
        <v>2</v>
      </c>
      <c r="E13" s="58"/>
      <c r="F13" s="59"/>
      <c r="G13" s="59"/>
      <c r="H13" s="59"/>
      <c r="I13" s="59"/>
      <c r="J13" s="59"/>
      <c r="K13" s="60">
        <v>30</v>
      </c>
      <c r="L13" s="60"/>
      <c r="M13" s="60"/>
      <c r="N13" s="60"/>
      <c r="O13" s="60">
        <v>2</v>
      </c>
      <c r="P13" s="61"/>
      <c r="Q13" s="61"/>
      <c r="R13" s="61"/>
      <c r="S13" s="61"/>
      <c r="T13" s="61"/>
      <c r="U13" s="62"/>
      <c r="V13" s="62"/>
      <c r="W13" s="62"/>
      <c r="X13" s="62"/>
      <c r="Y13" s="62"/>
      <c r="Z13" s="63"/>
      <c r="AA13" s="63"/>
      <c r="AB13" s="63"/>
      <c r="AC13" s="63"/>
      <c r="AD13" s="63"/>
      <c r="AE13" s="64"/>
      <c r="AF13" s="64"/>
      <c r="AG13" s="64"/>
      <c r="AH13" s="64"/>
      <c r="AI13" s="64"/>
      <c r="AJ13" s="58">
        <f>F13+G13+H13+I13+K13+L13+N13+M13+P13+Q13+R13+S13+U13+V13+W13+X13+Z13+AA13+AB13+AC13+AE13+AF13+AG13+AH13</f>
        <v>30</v>
      </c>
      <c r="AK13" s="58">
        <v>2</v>
      </c>
    </row>
    <row r="14" spans="1:37" ht="32.25" customHeight="1">
      <c r="A14" s="56" t="s">
        <v>59</v>
      </c>
      <c r="B14" s="66" t="s">
        <v>87</v>
      </c>
      <c r="C14" s="58">
        <v>3</v>
      </c>
      <c r="D14" s="58"/>
      <c r="E14" s="58"/>
      <c r="F14" s="59"/>
      <c r="G14" s="59"/>
      <c r="H14" s="59"/>
      <c r="I14" s="59"/>
      <c r="J14" s="59"/>
      <c r="K14" s="60"/>
      <c r="L14" s="60"/>
      <c r="M14" s="60"/>
      <c r="N14" s="60"/>
      <c r="O14" s="60"/>
      <c r="P14" s="61">
        <v>30</v>
      </c>
      <c r="Q14" s="61"/>
      <c r="R14" s="61"/>
      <c r="S14" s="61"/>
      <c r="T14" s="61">
        <v>4</v>
      </c>
      <c r="U14" s="62"/>
      <c r="V14" s="62"/>
      <c r="W14" s="62"/>
      <c r="X14" s="62"/>
      <c r="Y14" s="62"/>
      <c r="Z14" s="63"/>
      <c r="AA14" s="63"/>
      <c r="AB14" s="63"/>
      <c r="AC14" s="63"/>
      <c r="AD14" s="63"/>
      <c r="AE14" s="64"/>
      <c r="AF14" s="64"/>
      <c r="AG14" s="64"/>
      <c r="AH14" s="64"/>
      <c r="AI14" s="64"/>
      <c r="AJ14" s="58">
        <f>F14+G14+H14+I14+K14+L14+N14+M14+P14+Q14+R14+S14+U14+V14+W14+X14+Z14+AA14+AB14+AC14+AE14+AF14+AG14+AH14</f>
        <v>30</v>
      </c>
      <c r="AK14" s="58">
        <v>4</v>
      </c>
    </row>
    <row r="15" spans="1:37" ht="37.5" customHeight="1">
      <c r="A15" s="56" t="s">
        <v>14</v>
      </c>
      <c r="B15" s="66" t="s">
        <v>54</v>
      </c>
      <c r="C15" s="58"/>
      <c r="D15" s="58">
        <v>1</v>
      </c>
      <c r="E15" s="58"/>
      <c r="F15" s="59">
        <v>30</v>
      </c>
      <c r="G15" s="59"/>
      <c r="H15" s="59"/>
      <c r="I15" s="59"/>
      <c r="J15" s="59">
        <v>3</v>
      </c>
      <c r="K15" s="60"/>
      <c r="L15" s="60"/>
      <c r="M15" s="60"/>
      <c r="N15" s="60"/>
      <c r="O15" s="60"/>
      <c r="P15" s="61"/>
      <c r="Q15" s="61"/>
      <c r="R15" s="61"/>
      <c r="S15" s="61"/>
      <c r="T15" s="61"/>
      <c r="U15" s="62"/>
      <c r="V15" s="62"/>
      <c r="W15" s="62"/>
      <c r="X15" s="62"/>
      <c r="Y15" s="62"/>
      <c r="Z15" s="63"/>
      <c r="AA15" s="63"/>
      <c r="AB15" s="63"/>
      <c r="AC15" s="63"/>
      <c r="AD15" s="63"/>
      <c r="AE15" s="64"/>
      <c r="AF15" s="64"/>
      <c r="AG15" s="64"/>
      <c r="AH15" s="64"/>
      <c r="AI15" s="64"/>
      <c r="AJ15" s="58">
        <f aca="true" t="shared" si="0" ref="AJ15:AJ27">F15+G15+H15+I15+K15+L15+N15+M15+P15+Q15+R15+S15+U15+V15+W15+X15+Z15+AA15+AB15+AC15+AE15+AF15+AG15+AH15</f>
        <v>30</v>
      </c>
      <c r="AK15" s="58">
        <f aca="true" t="shared" si="1" ref="AK15:AK27">J15+O15+T15+Y15+AD15+AI15</f>
        <v>3</v>
      </c>
    </row>
    <row r="16" spans="1:37" ht="30">
      <c r="A16" s="56" t="s">
        <v>23</v>
      </c>
      <c r="B16" s="66" t="s">
        <v>77</v>
      </c>
      <c r="C16" s="58">
        <v>1</v>
      </c>
      <c r="D16" s="58"/>
      <c r="E16" s="58"/>
      <c r="F16" s="59">
        <v>30</v>
      </c>
      <c r="G16" s="59"/>
      <c r="H16" s="59"/>
      <c r="I16" s="59"/>
      <c r="J16" s="59">
        <v>3</v>
      </c>
      <c r="K16" s="60"/>
      <c r="L16" s="60"/>
      <c r="M16" s="60"/>
      <c r="N16" s="60"/>
      <c r="O16" s="60"/>
      <c r="P16" s="61"/>
      <c r="Q16" s="61"/>
      <c r="R16" s="61"/>
      <c r="S16" s="61"/>
      <c r="T16" s="61"/>
      <c r="U16" s="62"/>
      <c r="V16" s="62"/>
      <c r="W16" s="62"/>
      <c r="X16" s="62"/>
      <c r="Y16" s="62"/>
      <c r="Z16" s="63"/>
      <c r="AA16" s="63"/>
      <c r="AB16" s="63"/>
      <c r="AC16" s="63"/>
      <c r="AD16" s="63"/>
      <c r="AE16" s="64"/>
      <c r="AF16" s="64"/>
      <c r="AG16" s="64"/>
      <c r="AH16" s="64"/>
      <c r="AI16" s="64"/>
      <c r="AJ16" s="58">
        <f t="shared" si="0"/>
        <v>30</v>
      </c>
      <c r="AK16" s="58">
        <f t="shared" si="1"/>
        <v>3</v>
      </c>
    </row>
    <row r="17" spans="1:37" ht="33" customHeight="1">
      <c r="A17" s="56" t="s">
        <v>24</v>
      </c>
      <c r="B17" s="66" t="s">
        <v>75</v>
      </c>
      <c r="C17" s="58">
        <v>2</v>
      </c>
      <c r="D17" s="58"/>
      <c r="E17" s="58"/>
      <c r="F17" s="67"/>
      <c r="G17" s="59"/>
      <c r="H17" s="59"/>
      <c r="I17" s="59"/>
      <c r="J17" s="59"/>
      <c r="K17" s="60"/>
      <c r="L17" s="60"/>
      <c r="M17" s="60">
        <v>30</v>
      </c>
      <c r="N17" s="60"/>
      <c r="O17" s="60">
        <v>3</v>
      </c>
      <c r="P17" s="61"/>
      <c r="Q17" s="61"/>
      <c r="R17" s="61"/>
      <c r="S17" s="61"/>
      <c r="T17" s="61"/>
      <c r="U17" s="62"/>
      <c r="V17" s="62"/>
      <c r="W17" s="62"/>
      <c r="X17" s="62"/>
      <c r="Y17" s="62"/>
      <c r="Z17" s="63"/>
      <c r="AA17" s="63"/>
      <c r="AB17" s="63"/>
      <c r="AC17" s="63"/>
      <c r="AD17" s="63"/>
      <c r="AE17" s="64"/>
      <c r="AF17" s="64"/>
      <c r="AG17" s="64"/>
      <c r="AH17" s="64"/>
      <c r="AI17" s="64"/>
      <c r="AJ17" s="58">
        <f t="shared" si="0"/>
        <v>30</v>
      </c>
      <c r="AK17" s="58">
        <v>3</v>
      </c>
    </row>
    <row r="18" spans="1:37" ht="15" customHeight="1" hidden="1">
      <c r="A18" s="56"/>
      <c r="B18" s="66"/>
      <c r="C18" s="58"/>
      <c r="D18" s="58"/>
      <c r="E18" s="58"/>
      <c r="F18" s="59"/>
      <c r="G18" s="59"/>
      <c r="H18" s="59"/>
      <c r="I18" s="59"/>
      <c r="J18" s="59"/>
      <c r="K18" s="68"/>
      <c r="L18" s="68"/>
      <c r="M18" s="68"/>
      <c r="N18" s="68"/>
      <c r="O18" s="68"/>
      <c r="P18" s="61"/>
      <c r="Q18" s="61"/>
      <c r="R18" s="61"/>
      <c r="S18" s="61"/>
      <c r="T18" s="61"/>
      <c r="U18" s="62"/>
      <c r="V18" s="62"/>
      <c r="W18" s="62"/>
      <c r="X18" s="62"/>
      <c r="Y18" s="62"/>
      <c r="Z18" s="63"/>
      <c r="AA18" s="63"/>
      <c r="AB18" s="63"/>
      <c r="AC18" s="63"/>
      <c r="AD18" s="63"/>
      <c r="AE18" s="64"/>
      <c r="AF18" s="64"/>
      <c r="AG18" s="64"/>
      <c r="AH18" s="64"/>
      <c r="AI18" s="64"/>
      <c r="AJ18" s="58">
        <f t="shared" si="0"/>
        <v>0</v>
      </c>
      <c r="AK18" s="58">
        <f t="shared" si="1"/>
        <v>0</v>
      </c>
    </row>
    <row r="19" spans="1:37" ht="15">
      <c r="A19" s="56" t="s">
        <v>60</v>
      </c>
      <c r="B19" s="66" t="s">
        <v>47</v>
      </c>
      <c r="C19" s="58"/>
      <c r="D19" s="58" t="s">
        <v>79</v>
      </c>
      <c r="E19" s="58"/>
      <c r="F19" s="59"/>
      <c r="G19" s="59"/>
      <c r="H19" s="59"/>
      <c r="I19" s="59"/>
      <c r="J19" s="59"/>
      <c r="K19" s="60"/>
      <c r="L19" s="60"/>
      <c r="M19" s="60"/>
      <c r="N19" s="60"/>
      <c r="O19" s="60"/>
      <c r="P19" s="61">
        <v>15</v>
      </c>
      <c r="Q19" s="61"/>
      <c r="R19" s="61"/>
      <c r="S19" s="61"/>
      <c r="T19" s="61">
        <v>2</v>
      </c>
      <c r="U19" s="62">
        <v>30</v>
      </c>
      <c r="V19" s="62"/>
      <c r="W19" s="62"/>
      <c r="X19" s="62"/>
      <c r="Y19" s="62">
        <v>3</v>
      </c>
      <c r="Z19" s="63"/>
      <c r="AA19" s="63"/>
      <c r="AB19" s="63"/>
      <c r="AC19" s="63"/>
      <c r="AD19" s="63"/>
      <c r="AE19" s="64"/>
      <c r="AF19" s="64"/>
      <c r="AG19" s="64"/>
      <c r="AH19" s="64"/>
      <c r="AI19" s="64"/>
      <c r="AJ19" s="58">
        <f t="shared" si="0"/>
        <v>45</v>
      </c>
      <c r="AK19" s="58">
        <v>5</v>
      </c>
    </row>
    <row r="20" spans="1:37" ht="30">
      <c r="A20" s="56" t="s">
        <v>61</v>
      </c>
      <c r="B20" s="66" t="s">
        <v>45</v>
      </c>
      <c r="C20" s="58"/>
      <c r="D20" s="58">
        <v>4</v>
      </c>
      <c r="E20" s="58">
        <v>3</v>
      </c>
      <c r="F20" s="59"/>
      <c r="G20" s="59"/>
      <c r="H20" s="59"/>
      <c r="I20" s="59"/>
      <c r="J20" s="59"/>
      <c r="K20" s="60"/>
      <c r="L20" s="60"/>
      <c r="M20" s="60"/>
      <c r="N20" s="60"/>
      <c r="O20" s="60"/>
      <c r="P20" s="61">
        <v>15</v>
      </c>
      <c r="Q20" s="61"/>
      <c r="R20" s="61"/>
      <c r="S20" s="61"/>
      <c r="T20" s="61">
        <v>1</v>
      </c>
      <c r="U20" s="62">
        <v>15</v>
      </c>
      <c r="V20" s="62"/>
      <c r="W20" s="62"/>
      <c r="X20" s="62"/>
      <c r="Y20" s="62">
        <v>2</v>
      </c>
      <c r="Z20" s="63"/>
      <c r="AA20" s="63"/>
      <c r="AB20" s="63"/>
      <c r="AC20" s="63"/>
      <c r="AD20" s="63"/>
      <c r="AE20" s="64"/>
      <c r="AF20" s="64"/>
      <c r="AG20" s="64"/>
      <c r="AH20" s="64"/>
      <c r="AI20" s="64"/>
      <c r="AJ20" s="58">
        <f t="shared" si="0"/>
        <v>30</v>
      </c>
      <c r="AK20" s="58">
        <f t="shared" si="1"/>
        <v>3</v>
      </c>
    </row>
    <row r="21" spans="1:37" ht="35.25" customHeight="1">
      <c r="A21" s="56" t="s">
        <v>62</v>
      </c>
      <c r="B21" s="66" t="s">
        <v>46</v>
      </c>
      <c r="C21" s="58"/>
      <c r="D21" s="58"/>
      <c r="E21" s="58">
        <v>5</v>
      </c>
      <c r="F21" s="59"/>
      <c r="G21" s="59"/>
      <c r="H21" s="59"/>
      <c r="I21" s="59"/>
      <c r="J21" s="59"/>
      <c r="K21" s="60"/>
      <c r="L21" s="60"/>
      <c r="M21" s="60"/>
      <c r="N21" s="60"/>
      <c r="O21" s="60"/>
      <c r="P21" s="61"/>
      <c r="Q21" s="61"/>
      <c r="R21" s="61"/>
      <c r="S21" s="61"/>
      <c r="T21" s="61"/>
      <c r="U21" s="62"/>
      <c r="V21" s="62"/>
      <c r="W21" s="62"/>
      <c r="X21" s="62"/>
      <c r="Y21" s="62"/>
      <c r="Z21" s="63">
        <v>15</v>
      </c>
      <c r="AA21" s="63"/>
      <c r="AB21" s="63"/>
      <c r="AC21" s="63"/>
      <c r="AD21" s="63">
        <v>1</v>
      </c>
      <c r="AE21" s="64"/>
      <c r="AF21" s="64"/>
      <c r="AG21" s="64"/>
      <c r="AH21" s="64"/>
      <c r="AI21" s="64"/>
      <c r="AJ21" s="58">
        <f t="shared" si="0"/>
        <v>15</v>
      </c>
      <c r="AK21" s="58">
        <f t="shared" si="1"/>
        <v>1</v>
      </c>
    </row>
    <row r="22" spans="1:37" ht="47.25" customHeight="1">
      <c r="A22" s="56" t="s">
        <v>25</v>
      </c>
      <c r="B22" s="66" t="s">
        <v>48</v>
      </c>
      <c r="C22" s="58"/>
      <c r="D22" s="58">
        <v>3</v>
      </c>
      <c r="E22" s="58"/>
      <c r="F22" s="59"/>
      <c r="G22" s="59"/>
      <c r="H22" s="59"/>
      <c r="I22" s="59"/>
      <c r="J22" s="59"/>
      <c r="K22" s="60"/>
      <c r="L22" s="60"/>
      <c r="M22" s="60"/>
      <c r="N22" s="60"/>
      <c r="O22" s="60"/>
      <c r="P22" s="61">
        <v>30</v>
      </c>
      <c r="Q22" s="61"/>
      <c r="R22" s="61"/>
      <c r="S22" s="61"/>
      <c r="T22" s="61">
        <v>3</v>
      </c>
      <c r="U22" s="62"/>
      <c r="V22" s="62"/>
      <c r="W22" s="62"/>
      <c r="X22" s="62"/>
      <c r="Y22" s="62"/>
      <c r="Z22" s="63"/>
      <c r="AA22" s="63"/>
      <c r="AB22" s="63"/>
      <c r="AC22" s="63"/>
      <c r="AD22" s="63"/>
      <c r="AE22" s="64"/>
      <c r="AF22" s="64"/>
      <c r="AG22" s="64"/>
      <c r="AH22" s="64"/>
      <c r="AI22" s="64"/>
      <c r="AJ22" s="58">
        <f t="shared" si="0"/>
        <v>30</v>
      </c>
      <c r="AK22" s="58">
        <f t="shared" si="1"/>
        <v>3</v>
      </c>
    </row>
    <row r="23" spans="1:37" ht="30">
      <c r="A23" s="56">
        <v>11</v>
      </c>
      <c r="B23" s="66" t="s">
        <v>95</v>
      </c>
      <c r="C23" s="58"/>
      <c r="D23" s="58">
        <v>2</v>
      </c>
      <c r="E23" s="58"/>
      <c r="F23" s="59"/>
      <c r="G23" s="59"/>
      <c r="H23" s="59"/>
      <c r="I23" s="59"/>
      <c r="J23" s="59"/>
      <c r="K23" s="60"/>
      <c r="L23" s="60"/>
      <c r="M23" s="60">
        <v>30</v>
      </c>
      <c r="N23" s="60"/>
      <c r="O23" s="60">
        <v>2</v>
      </c>
      <c r="P23" s="61"/>
      <c r="Q23" s="61"/>
      <c r="R23" s="61"/>
      <c r="S23" s="61"/>
      <c r="T23" s="61"/>
      <c r="U23" s="62"/>
      <c r="V23" s="62"/>
      <c r="W23" s="62"/>
      <c r="X23" s="62"/>
      <c r="Y23" s="62"/>
      <c r="Z23" s="63"/>
      <c r="AA23" s="63"/>
      <c r="AB23" s="63"/>
      <c r="AC23" s="63"/>
      <c r="AD23" s="63"/>
      <c r="AE23" s="64"/>
      <c r="AF23" s="64"/>
      <c r="AG23" s="64"/>
      <c r="AH23" s="64"/>
      <c r="AI23" s="64"/>
      <c r="AJ23" s="58">
        <v>30</v>
      </c>
      <c r="AK23" s="58">
        <v>2</v>
      </c>
    </row>
    <row r="24" spans="1:37" ht="41.25" customHeight="1">
      <c r="A24" s="56">
        <v>12</v>
      </c>
      <c r="B24" s="66" t="s">
        <v>63</v>
      </c>
      <c r="C24" s="58" t="s">
        <v>72</v>
      </c>
      <c r="D24" s="58">
        <v>5</v>
      </c>
      <c r="E24" s="58" t="s">
        <v>98</v>
      </c>
      <c r="F24" s="59"/>
      <c r="G24" s="59"/>
      <c r="H24" s="59">
        <v>90</v>
      </c>
      <c r="I24" s="59"/>
      <c r="J24" s="59">
        <v>5</v>
      </c>
      <c r="K24" s="60"/>
      <c r="L24" s="60"/>
      <c r="M24" s="60">
        <v>90</v>
      </c>
      <c r="N24" s="60"/>
      <c r="O24" s="60">
        <v>7</v>
      </c>
      <c r="P24" s="61"/>
      <c r="Q24" s="61"/>
      <c r="R24" s="61">
        <v>60</v>
      </c>
      <c r="S24" s="61"/>
      <c r="T24" s="61">
        <v>4</v>
      </c>
      <c r="U24" s="62"/>
      <c r="V24" s="62"/>
      <c r="W24" s="62">
        <v>60</v>
      </c>
      <c r="X24" s="62"/>
      <c r="Y24" s="62">
        <v>5</v>
      </c>
      <c r="Z24" s="63"/>
      <c r="AA24" s="63"/>
      <c r="AB24" s="63">
        <v>60</v>
      </c>
      <c r="AC24" s="63"/>
      <c r="AD24" s="63">
        <v>5</v>
      </c>
      <c r="AE24" s="64"/>
      <c r="AF24" s="64"/>
      <c r="AG24" s="64"/>
      <c r="AH24" s="64"/>
      <c r="AI24" s="64"/>
      <c r="AJ24" s="58">
        <f t="shared" si="0"/>
        <v>360</v>
      </c>
      <c r="AK24" s="58">
        <f t="shared" si="1"/>
        <v>26</v>
      </c>
    </row>
    <row r="25" spans="1:37" ht="41.25" customHeight="1">
      <c r="A25" s="56">
        <v>13</v>
      </c>
      <c r="B25" s="69" t="s">
        <v>56</v>
      </c>
      <c r="C25" s="58"/>
      <c r="D25" s="58"/>
      <c r="E25" s="58" t="s">
        <v>78</v>
      </c>
      <c r="F25" s="59"/>
      <c r="G25" s="59"/>
      <c r="H25" s="59"/>
      <c r="I25" s="59"/>
      <c r="J25" s="59"/>
      <c r="K25" s="60"/>
      <c r="L25" s="60"/>
      <c r="M25" s="60"/>
      <c r="N25" s="60"/>
      <c r="O25" s="60"/>
      <c r="P25" s="61"/>
      <c r="Q25" s="61"/>
      <c r="R25" s="61"/>
      <c r="S25" s="61"/>
      <c r="T25" s="61"/>
      <c r="U25" s="62"/>
      <c r="V25" s="62"/>
      <c r="W25" s="62"/>
      <c r="X25" s="62"/>
      <c r="Y25" s="62"/>
      <c r="Z25" s="63"/>
      <c r="AA25" s="63"/>
      <c r="AB25" s="63"/>
      <c r="AC25" s="63">
        <v>30</v>
      </c>
      <c r="AD25" s="63">
        <v>5</v>
      </c>
      <c r="AE25" s="64"/>
      <c r="AF25" s="64"/>
      <c r="AG25" s="64"/>
      <c r="AH25" s="64">
        <v>30</v>
      </c>
      <c r="AI25" s="64">
        <v>12</v>
      </c>
      <c r="AJ25" s="58">
        <f t="shared" si="0"/>
        <v>60</v>
      </c>
      <c r="AK25" s="58">
        <f t="shared" si="1"/>
        <v>17</v>
      </c>
    </row>
    <row r="26" spans="1:37" ht="22.5" customHeight="1">
      <c r="A26" s="56">
        <v>14</v>
      </c>
      <c r="B26" s="69" t="s">
        <v>96</v>
      </c>
      <c r="C26" s="58"/>
      <c r="D26" s="58">
        <v>5</v>
      </c>
      <c r="E26" s="58"/>
      <c r="F26" s="59"/>
      <c r="G26" s="59"/>
      <c r="H26" s="59"/>
      <c r="I26" s="59"/>
      <c r="J26" s="59"/>
      <c r="K26" s="60"/>
      <c r="L26" s="60"/>
      <c r="M26" s="60"/>
      <c r="N26" s="60"/>
      <c r="O26" s="60"/>
      <c r="P26" s="61"/>
      <c r="Q26" s="61"/>
      <c r="R26" s="61"/>
      <c r="S26" s="61"/>
      <c r="T26" s="61"/>
      <c r="U26" s="62"/>
      <c r="V26" s="62"/>
      <c r="W26" s="62"/>
      <c r="X26" s="62"/>
      <c r="Y26" s="62"/>
      <c r="Z26" s="63">
        <v>30</v>
      </c>
      <c r="AA26" s="63"/>
      <c r="AB26" s="63"/>
      <c r="AC26" s="63"/>
      <c r="AD26" s="63">
        <v>2</v>
      </c>
      <c r="AE26" s="64"/>
      <c r="AF26" s="64"/>
      <c r="AG26" s="64"/>
      <c r="AH26" s="64"/>
      <c r="AI26" s="64"/>
      <c r="AJ26" s="58">
        <f t="shared" si="0"/>
        <v>30</v>
      </c>
      <c r="AK26" s="58">
        <f t="shared" si="1"/>
        <v>2</v>
      </c>
    </row>
    <row r="27" spans="1:37" ht="24.75" customHeight="1">
      <c r="A27" s="56">
        <v>15</v>
      </c>
      <c r="B27" s="69" t="s">
        <v>76</v>
      </c>
      <c r="C27" s="58"/>
      <c r="D27" s="58"/>
      <c r="E27" s="58">
        <v>5</v>
      </c>
      <c r="F27" s="59"/>
      <c r="G27" s="59"/>
      <c r="H27" s="59"/>
      <c r="I27" s="59"/>
      <c r="J27" s="59"/>
      <c r="K27" s="60"/>
      <c r="L27" s="60"/>
      <c r="M27" s="60"/>
      <c r="N27" s="60"/>
      <c r="O27" s="60"/>
      <c r="P27" s="61"/>
      <c r="Q27" s="61"/>
      <c r="R27" s="61"/>
      <c r="S27" s="61"/>
      <c r="T27" s="61"/>
      <c r="U27" s="62"/>
      <c r="V27" s="62"/>
      <c r="W27" s="62"/>
      <c r="X27" s="62"/>
      <c r="Y27" s="62"/>
      <c r="Z27" s="63"/>
      <c r="AA27" s="63"/>
      <c r="AB27" s="63"/>
      <c r="AC27" s="63"/>
      <c r="AD27" s="63">
        <v>5</v>
      </c>
      <c r="AE27" s="64"/>
      <c r="AF27" s="64"/>
      <c r="AG27" s="64"/>
      <c r="AH27" s="64"/>
      <c r="AI27" s="64"/>
      <c r="AJ27" s="58">
        <f t="shared" si="0"/>
        <v>0</v>
      </c>
      <c r="AK27" s="58">
        <f t="shared" si="1"/>
        <v>5</v>
      </c>
    </row>
    <row r="28" spans="1:37" s="5" customFormat="1" ht="30.75" customHeight="1">
      <c r="A28" s="124" t="s">
        <v>15</v>
      </c>
      <c r="B28" s="124"/>
      <c r="C28" s="58"/>
      <c r="D28" s="58"/>
      <c r="E28" s="58"/>
      <c r="F28" s="70">
        <f aca="true" t="shared" si="2" ref="F28:AK28">SUM(F12:F27)</f>
        <v>90</v>
      </c>
      <c r="G28" s="70">
        <f t="shared" si="2"/>
        <v>0</v>
      </c>
      <c r="H28" s="70">
        <f t="shared" si="2"/>
        <v>90</v>
      </c>
      <c r="I28" s="70">
        <f t="shared" si="2"/>
        <v>0</v>
      </c>
      <c r="J28" s="70">
        <f t="shared" si="2"/>
        <v>14</v>
      </c>
      <c r="K28" s="71">
        <f t="shared" si="2"/>
        <v>30</v>
      </c>
      <c r="L28" s="71">
        <f t="shared" si="2"/>
        <v>0</v>
      </c>
      <c r="M28" s="71">
        <f t="shared" si="2"/>
        <v>150</v>
      </c>
      <c r="N28" s="71">
        <f t="shared" si="2"/>
        <v>0</v>
      </c>
      <c r="O28" s="71">
        <f t="shared" si="2"/>
        <v>14</v>
      </c>
      <c r="P28" s="72">
        <f t="shared" si="2"/>
        <v>90</v>
      </c>
      <c r="Q28" s="72">
        <f t="shared" si="2"/>
        <v>0</v>
      </c>
      <c r="R28" s="72">
        <f t="shared" si="2"/>
        <v>60</v>
      </c>
      <c r="S28" s="72">
        <f t="shared" si="2"/>
        <v>0</v>
      </c>
      <c r="T28" s="72">
        <f t="shared" si="2"/>
        <v>14</v>
      </c>
      <c r="U28" s="73">
        <f t="shared" si="2"/>
        <v>45</v>
      </c>
      <c r="V28" s="73">
        <f t="shared" si="2"/>
        <v>0</v>
      </c>
      <c r="W28" s="73">
        <f t="shared" si="2"/>
        <v>60</v>
      </c>
      <c r="X28" s="73">
        <f t="shared" si="2"/>
        <v>0</v>
      </c>
      <c r="Y28" s="73">
        <f t="shared" si="2"/>
        <v>10</v>
      </c>
      <c r="Z28" s="74">
        <f t="shared" si="2"/>
        <v>45</v>
      </c>
      <c r="AA28" s="74">
        <f t="shared" si="2"/>
        <v>0</v>
      </c>
      <c r="AB28" s="74">
        <f t="shared" si="2"/>
        <v>60</v>
      </c>
      <c r="AC28" s="74">
        <f t="shared" si="2"/>
        <v>30</v>
      </c>
      <c r="AD28" s="74">
        <f t="shared" si="2"/>
        <v>18</v>
      </c>
      <c r="AE28" s="75">
        <f t="shared" si="2"/>
        <v>0</v>
      </c>
      <c r="AF28" s="75">
        <f t="shared" si="2"/>
        <v>0</v>
      </c>
      <c r="AG28" s="75">
        <f t="shared" si="2"/>
        <v>0</v>
      </c>
      <c r="AH28" s="75">
        <f t="shared" si="2"/>
        <v>30</v>
      </c>
      <c r="AI28" s="75">
        <f t="shared" si="2"/>
        <v>12</v>
      </c>
      <c r="AJ28" s="76">
        <f t="shared" si="2"/>
        <v>780</v>
      </c>
      <c r="AK28" s="76">
        <f t="shared" si="2"/>
        <v>82</v>
      </c>
    </row>
    <row r="29" spans="1:37" ht="25.5" customHeight="1">
      <c r="A29" s="92" t="s">
        <v>89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</row>
    <row r="30" spans="1:37" ht="30">
      <c r="A30" s="34">
        <v>16</v>
      </c>
      <c r="B30" s="22" t="s">
        <v>31</v>
      </c>
      <c r="C30" s="14"/>
      <c r="D30" s="14">
        <v>6</v>
      </c>
      <c r="E30" s="14" t="s">
        <v>71</v>
      </c>
      <c r="F30" s="23"/>
      <c r="G30" s="23"/>
      <c r="H30" s="23">
        <v>15</v>
      </c>
      <c r="I30" s="23"/>
      <c r="J30" s="23">
        <v>1</v>
      </c>
      <c r="K30" s="24"/>
      <c r="L30" s="24"/>
      <c r="M30" s="24">
        <v>15</v>
      </c>
      <c r="N30" s="24"/>
      <c r="O30" s="24">
        <v>1</v>
      </c>
      <c r="P30" s="25"/>
      <c r="Q30" s="25"/>
      <c r="R30" s="25">
        <v>15</v>
      </c>
      <c r="S30" s="25"/>
      <c r="T30" s="25">
        <v>1</v>
      </c>
      <c r="U30" s="37"/>
      <c r="V30" s="37"/>
      <c r="W30" s="37">
        <v>15</v>
      </c>
      <c r="X30" s="37"/>
      <c r="Y30" s="37">
        <v>1</v>
      </c>
      <c r="Z30" s="26"/>
      <c r="AA30" s="26"/>
      <c r="AB30" s="26">
        <v>15</v>
      </c>
      <c r="AC30" s="26"/>
      <c r="AD30" s="26">
        <v>1</v>
      </c>
      <c r="AE30" s="27"/>
      <c r="AF30" s="27"/>
      <c r="AG30" s="27">
        <v>15</v>
      </c>
      <c r="AH30" s="27"/>
      <c r="AI30" s="27">
        <v>2</v>
      </c>
      <c r="AJ30" s="14">
        <f aca="true" t="shared" si="3" ref="AJ30:AJ42">F30+G30+H30+I30+K30+L30+N30+M30+P30+Q30+R30+S30+U30+V30+W30+X30+Z30+AA30+AB30+AC30+AE30+AF30+AG30+AH30</f>
        <v>90</v>
      </c>
      <c r="AK30" s="14">
        <f aca="true" t="shared" si="4" ref="AK30:AK42">J30+O30+T30+Y30+AD30+AI30</f>
        <v>7</v>
      </c>
    </row>
    <row r="31" spans="1:37" ht="45">
      <c r="A31" s="34">
        <v>17</v>
      </c>
      <c r="B31" s="22" t="s">
        <v>32</v>
      </c>
      <c r="C31" s="14"/>
      <c r="D31" s="14"/>
      <c r="E31" s="14" t="s">
        <v>67</v>
      </c>
      <c r="F31" s="23"/>
      <c r="G31" s="23"/>
      <c r="H31" s="23">
        <v>60</v>
      </c>
      <c r="I31" s="23"/>
      <c r="J31" s="23">
        <v>4</v>
      </c>
      <c r="K31" s="24"/>
      <c r="L31" s="24"/>
      <c r="M31" s="24">
        <v>60</v>
      </c>
      <c r="N31" s="24"/>
      <c r="O31" s="24">
        <v>4</v>
      </c>
      <c r="P31" s="25"/>
      <c r="Q31" s="25"/>
      <c r="R31" s="25">
        <v>60</v>
      </c>
      <c r="S31" s="25"/>
      <c r="T31" s="25">
        <v>4</v>
      </c>
      <c r="U31" s="37"/>
      <c r="V31" s="37"/>
      <c r="W31" s="37">
        <v>60</v>
      </c>
      <c r="X31" s="37"/>
      <c r="Y31" s="37">
        <v>4</v>
      </c>
      <c r="Z31" s="26"/>
      <c r="AA31" s="26"/>
      <c r="AB31" s="26">
        <v>60</v>
      </c>
      <c r="AC31" s="26"/>
      <c r="AD31" s="26">
        <v>4</v>
      </c>
      <c r="AE31" s="27"/>
      <c r="AF31" s="27"/>
      <c r="AG31" s="27">
        <v>60</v>
      </c>
      <c r="AH31" s="27"/>
      <c r="AI31" s="27">
        <v>4</v>
      </c>
      <c r="AJ31" s="14">
        <f t="shared" si="3"/>
        <v>360</v>
      </c>
      <c r="AK31" s="14">
        <f t="shared" si="4"/>
        <v>24</v>
      </c>
    </row>
    <row r="32" spans="1:39" s="5" customFormat="1" ht="33" customHeight="1">
      <c r="A32" s="34">
        <v>18</v>
      </c>
      <c r="B32" s="22" t="s">
        <v>33</v>
      </c>
      <c r="C32" s="14"/>
      <c r="D32" s="14">
        <v>6</v>
      </c>
      <c r="E32" s="14" t="s">
        <v>71</v>
      </c>
      <c r="F32" s="23"/>
      <c r="G32" s="23"/>
      <c r="H32" s="23">
        <v>15</v>
      </c>
      <c r="I32" s="23"/>
      <c r="J32" s="23">
        <v>1</v>
      </c>
      <c r="K32" s="24"/>
      <c r="L32" s="24"/>
      <c r="M32" s="24">
        <v>15</v>
      </c>
      <c r="N32" s="24"/>
      <c r="O32" s="24">
        <v>1</v>
      </c>
      <c r="P32" s="25"/>
      <c r="Q32" s="25"/>
      <c r="R32" s="25">
        <v>15</v>
      </c>
      <c r="S32" s="25"/>
      <c r="T32" s="25">
        <v>1</v>
      </c>
      <c r="U32" s="37"/>
      <c r="V32" s="37"/>
      <c r="W32" s="37">
        <v>15</v>
      </c>
      <c r="X32" s="37"/>
      <c r="Y32" s="37">
        <v>1</v>
      </c>
      <c r="Z32" s="26"/>
      <c r="AA32" s="26"/>
      <c r="AB32" s="26">
        <v>15</v>
      </c>
      <c r="AC32" s="26"/>
      <c r="AD32" s="26">
        <v>1</v>
      </c>
      <c r="AE32" s="27"/>
      <c r="AF32" s="27"/>
      <c r="AG32" s="27">
        <v>15</v>
      </c>
      <c r="AH32" s="27"/>
      <c r="AI32" s="27">
        <v>2</v>
      </c>
      <c r="AJ32" s="14">
        <f t="shared" si="3"/>
        <v>90</v>
      </c>
      <c r="AK32" s="14">
        <f t="shared" si="4"/>
        <v>7</v>
      </c>
      <c r="AL32"/>
      <c r="AM32"/>
    </row>
    <row r="33" spans="1:37" ht="30">
      <c r="A33" s="34">
        <v>19</v>
      </c>
      <c r="B33" s="22" t="s">
        <v>34</v>
      </c>
      <c r="C33" s="14"/>
      <c r="D33" s="14">
        <v>6</v>
      </c>
      <c r="E33" s="14" t="s">
        <v>71</v>
      </c>
      <c r="F33" s="23"/>
      <c r="G33" s="23"/>
      <c r="H33" s="23">
        <v>15</v>
      </c>
      <c r="I33" s="23"/>
      <c r="J33" s="23">
        <v>1</v>
      </c>
      <c r="K33" s="24"/>
      <c r="L33" s="24"/>
      <c r="M33" s="24">
        <v>15</v>
      </c>
      <c r="N33" s="24"/>
      <c r="O33" s="24">
        <v>1</v>
      </c>
      <c r="P33" s="25"/>
      <c r="Q33" s="25"/>
      <c r="R33" s="25">
        <v>15</v>
      </c>
      <c r="S33" s="25"/>
      <c r="T33" s="25">
        <v>1</v>
      </c>
      <c r="U33" s="37"/>
      <c r="V33" s="37"/>
      <c r="W33" s="37">
        <v>15</v>
      </c>
      <c r="X33" s="37"/>
      <c r="Y33" s="37">
        <v>1</v>
      </c>
      <c r="Z33" s="26"/>
      <c r="AA33" s="26"/>
      <c r="AB33" s="26">
        <v>15</v>
      </c>
      <c r="AC33" s="26"/>
      <c r="AD33" s="26">
        <v>1</v>
      </c>
      <c r="AE33" s="27"/>
      <c r="AF33" s="27"/>
      <c r="AG33" s="27">
        <v>15</v>
      </c>
      <c r="AH33" s="27"/>
      <c r="AI33" s="27">
        <v>2</v>
      </c>
      <c r="AJ33" s="14">
        <f t="shared" si="3"/>
        <v>90</v>
      </c>
      <c r="AK33" s="14">
        <f t="shared" si="4"/>
        <v>7</v>
      </c>
    </row>
    <row r="34" spans="1:39" ht="32.25" customHeight="1">
      <c r="A34" s="34">
        <v>20</v>
      </c>
      <c r="B34" s="22" t="s">
        <v>35</v>
      </c>
      <c r="C34" s="14"/>
      <c r="D34" s="14">
        <v>6</v>
      </c>
      <c r="E34" s="14" t="s">
        <v>71</v>
      </c>
      <c r="F34" s="23"/>
      <c r="G34" s="23"/>
      <c r="H34" s="23">
        <v>15</v>
      </c>
      <c r="I34" s="23"/>
      <c r="J34" s="23">
        <v>1</v>
      </c>
      <c r="K34" s="24"/>
      <c r="L34" s="24"/>
      <c r="M34" s="24">
        <v>15</v>
      </c>
      <c r="N34" s="24"/>
      <c r="O34" s="24">
        <v>1</v>
      </c>
      <c r="P34" s="25"/>
      <c r="Q34" s="25"/>
      <c r="R34" s="25">
        <v>15</v>
      </c>
      <c r="S34" s="25"/>
      <c r="T34" s="25">
        <v>1</v>
      </c>
      <c r="U34" s="37"/>
      <c r="V34" s="37"/>
      <c r="W34" s="37">
        <v>15</v>
      </c>
      <c r="X34" s="37"/>
      <c r="Y34" s="37">
        <v>1</v>
      </c>
      <c r="Z34" s="26"/>
      <c r="AA34" s="26"/>
      <c r="AB34" s="26">
        <v>15</v>
      </c>
      <c r="AC34" s="26"/>
      <c r="AD34" s="26">
        <v>1</v>
      </c>
      <c r="AE34" s="27"/>
      <c r="AF34" s="27"/>
      <c r="AG34" s="27">
        <v>15</v>
      </c>
      <c r="AH34" s="27"/>
      <c r="AI34" s="27">
        <v>2</v>
      </c>
      <c r="AJ34" s="14">
        <f t="shared" si="3"/>
        <v>90</v>
      </c>
      <c r="AK34" s="14">
        <f t="shared" si="4"/>
        <v>7</v>
      </c>
      <c r="AL34" s="5"/>
      <c r="AM34" s="5"/>
    </row>
    <row r="35" spans="1:39" ht="15">
      <c r="A35" s="34">
        <v>21</v>
      </c>
      <c r="B35" s="22" t="s">
        <v>36</v>
      </c>
      <c r="C35" s="14"/>
      <c r="D35" s="14">
        <v>4</v>
      </c>
      <c r="E35" s="14" t="s">
        <v>70</v>
      </c>
      <c r="F35" s="23"/>
      <c r="G35" s="23"/>
      <c r="H35" s="23">
        <v>15</v>
      </c>
      <c r="I35" s="23"/>
      <c r="J35" s="23">
        <v>1</v>
      </c>
      <c r="K35" s="24"/>
      <c r="L35" s="24"/>
      <c r="M35" s="24">
        <v>15</v>
      </c>
      <c r="N35" s="24"/>
      <c r="O35" s="24">
        <v>1</v>
      </c>
      <c r="P35" s="25"/>
      <c r="Q35" s="25"/>
      <c r="R35" s="25">
        <v>15</v>
      </c>
      <c r="S35" s="25"/>
      <c r="T35" s="25">
        <v>1</v>
      </c>
      <c r="U35" s="37"/>
      <c r="V35" s="37"/>
      <c r="W35" s="37">
        <v>15</v>
      </c>
      <c r="X35" s="37"/>
      <c r="Y35" s="37">
        <v>2</v>
      </c>
      <c r="Z35" s="26"/>
      <c r="AA35" s="26"/>
      <c r="AB35" s="26"/>
      <c r="AC35" s="26"/>
      <c r="AD35" s="26"/>
      <c r="AE35" s="27"/>
      <c r="AF35" s="27"/>
      <c r="AG35" s="27"/>
      <c r="AH35" s="27"/>
      <c r="AI35" s="27"/>
      <c r="AJ35" s="14">
        <f t="shared" si="3"/>
        <v>60</v>
      </c>
      <c r="AK35" s="14">
        <f t="shared" si="4"/>
        <v>5</v>
      </c>
      <c r="AL35" s="5"/>
      <c r="AM35" s="5"/>
    </row>
    <row r="36" spans="1:39" ht="15">
      <c r="A36" s="34">
        <v>22</v>
      </c>
      <c r="B36" s="22" t="s">
        <v>37</v>
      </c>
      <c r="C36" s="14"/>
      <c r="D36" s="14">
        <v>4</v>
      </c>
      <c r="E36" s="14" t="s">
        <v>70</v>
      </c>
      <c r="F36" s="23"/>
      <c r="G36" s="23"/>
      <c r="H36" s="23">
        <v>15</v>
      </c>
      <c r="I36" s="23"/>
      <c r="J36" s="23">
        <v>1</v>
      </c>
      <c r="K36" s="24"/>
      <c r="L36" s="24"/>
      <c r="M36" s="24">
        <v>15</v>
      </c>
      <c r="N36" s="24"/>
      <c r="O36" s="24">
        <v>1</v>
      </c>
      <c r="P36" s="25"/>
      <c r="Q36" s="25"/>
      <c r="R36" s="25">
        <v>15</v>
      </c>
      <c r="S36" s="25"/>
      <c r="T36" s="25">
        <v>1</v>
      </c>
      <c r="U36" s="37"/>
      <c r="V36" s="37"/>
      <c r="W36" s="37">
        <v>15</v>
      </c>
      <c r="X36" s="37"/>
      <c r="Y36" s="37">
        <v>2</v>
      </c>
      <c r="Z36" s="26"/>
      <c r="AA36" s="26"/>
      <c r="AB36" s="26"/>
      <c r="AC36" s="26"/>
      <c r="AD36" s="26"/>
      <c r="AE36" s="27"/>
      <c r="AF36" s="27"/>
      <c r="AG36" s="27"/>
      <c r="AH36" s="27"/>
      <c r="AI36" s="27"/>
      <c r="AJ36" s="14">
        <f t="shared" si="3"/>
        <v>60</v>
      </c>
      <c r="AK36" s="14">
        <f t="shared" si="4"/>
        <v>5</v>
      </c>
      <c r="AL36" s="5"/>
      <c r="AM36" s="5"/>
    </row>
    <row r="37" spans="1:39" ht="30">
      <c r="A37" s="34">
        <v>23</v>
      </c>
      <c r="B37" s="22" t="s">
        <v>38</v>
      </c>
      <c r="C37" s="14"/>
      <c r="D37" s="14">
        <v>4</v>
      </c>
      <c r="E37" s="14" t="s">
        <v>70</v>
      </c>
      <c r="F37" s="23"/>
      <c r="G37" s="23"/>
      <c r="H37" s="23">
        <v>15</v>
      </c>
      <c r="I37" s="23"/>
      <c r="J37" s="23">
        <v>1</v>
      </c>
      <c r="K37" s="24"/>
      <c r="L37" s="24"/>
      <c r="M37" s="24">
        <v>15</v>
      </c>
      <c r="N37" s="24"/>
      <c r="O37" s="24">
        <v>1</v>
      </c>
      <c r="P37" s="25"/>
      <c r="Q37" s="25"/>
      <c r="R37" s="25">
        <v>15</v>
      </c>
      <c r="S37" s="25"/>
      <c r="T37" s="25">
        <v>1</v>
      </c>
      <c r="U37" s="37"/>
      <c r="V37" s="37"/>
      <c r="W37" s="37">
        <v>15</v>
      </c>
      <c r="X37" s="37"/>
      <c r="Y37" s="37">
        <v>2</v>
      </c>
      <c r="Z37" s="26"/>
      <c r="AA37" s="26"/>
      <c r="AB37" s="26"/>
      <c r="AC37" s="26"/>
      <c r="AD37" s="26"/>
      <c r="AE37" s="27"/>
      <c r="AF37" s="27"/>
      <c r="AG37" s="27"/>
      <c r="AH37" s="27"/>
      <c r="AI37" s="27"/>
      <c r="AJ37" s="14">
        <f>F37+G37+H37+I37+K37+L37+N37+M37+P37+Q37+R37+S37+U37+V37+W37+X37+Z37+AA37+AB37+AC37+AE37+AF37+AG37+AH37</f>
        <v>60</v>
      </c>
      <c r="AK37" s="14">
        <f>J37+O37+T37+Y37+AD37+AI37</f>
        <v>5</v>
      </c>
      <c r="AL37" s="5"/>
      <c r="AM37" s="5"/>
    </row>
    <row r="38" spans="1:39" ht="30">
      <c r="A38" s="34">
        <v>24</v>
      </c>
      <c r="B38" s="22" t="s">
        <v>39</v>
      </c>
      <c r="C38" s="14"/>
      <c r="D38" s="14">
        <v>6</v>
      </c>
      <c r="E38" s="14" t="s">
        <v>71</v>
      </c>
      <c r="F38" s="23"/>
      <c r="G38" s="23"/>
      <c r="H38" s="23">
        <v>15</v>
      </c>
      <c r="I38" s="23"/>
      <c r="J38" s="23">
        <v>1</v>
      </c>
      <c r="K38" s="24"/>
      <c r="L38" s="24"/>
      <c r="M38" s="24">
        <v>15</v>
      </c>
      <c r="N38" s="24"/>
      <c r="O38" s="24">
        <v>1</v>
      </c>
      <c r="P38" s="25"/>
      <c r="Q38" s="25"/>
      <c r="R38" s="25">
        <v>15</v>
      </c>
      <c r="S38" s="25"/>
      <c r="T38" s="25">
        <v>1</v>
      </c>
      <c r="U38" s="37"/>
      <c r="V38" s="37"/>
      <c r="W38" s="37">
        <v>15</v>
      </c>
      <c r="X38" s="37"/>
      <c r="Y38" s="37">
        <v>1</v>
      </c>
      <c r="Z38" s="26"/>
      <c r="AA38" s="26"/>
      <c r="AB38" s="26">
        <v>15</v>
      </c>
      <c r="AC38" s="26"/>
      <c r="AD38" s="26">
        <v>1</v>
      </c>
      <c r="AE38" s="27"/>
      <c r="AF38" s="27"/>
      <c r="AG38" s="27">
        <v>15</v>
      </c>
      <c r="AH38" s="27"/>
      <c r="AI38" s="27">
        <v>2</v>
      </c>
      <c r="AJ38" s="14">
        <f>F38+G38+H38+I38+K38+L38+N38+M38+P38+Q38+R38+S38+U38+V38+W38+X38+Z38+AA38+AB38+AC38+AE38+AF38+AG38+AH38</f>
        <v>90</v>
      </c>
      <c r="AK38" s="14">
        <f>J38+O38+T38+Y38+AD38+AI38</f>
        <v>7</v>
      </c>
      <c r="AL38" s="5"/>
      <c r="AM38" s="5"/>
    </row>
    <row r="39" spans="1:39" ht="30">
      <c r="A39" s="34">
        <v>25</v>
      </c>
      <c r="B39" s="22" t="s">
        <v>40</v>
      </c>
      <c r="C39" s="14"/>
      <c r="D39" s="14">
        <v>6</v>
      </c>
      <c r="E39" s="14" t="s">
        <v>71</v>
      </c>
      <c r="F39" s="23"/>
      <c r="G39" s="23"/>
      <c r="H39" s="23">
        <v>15</v>
      </c>
      <c r="I39" s="23"/>
      <c r="J39" s="23">
        <v>1</v>
      </c>
      <c r="K39" s="24"/>
      <c r="L39" s="24"/>
      <c r="M39" s="24">
        <v>15</v>
      </c>
      <c r="N39" s="24"/>
      <c r="O39" s="24">
        <v>1</v>
      </c>
      <c r="P39" s="25"/>
      <c r="Q39" s="25"/>
      <c r="R39" s="25">
        <v>15</v>
      </c>
      <c r="S39" s="25"/>
      <c r="T39" s="25">
        <v>1</v>
      </c>
      <c r="U39" s="37"/>
      <c r="V39" s="37"/>
      <c r="W39" s="37">
        <v>15</v>
      </c>
      <c r="X39" s="37"/>
      <c r="Y39" s="37">
        <v>1</v>
      </c>
      <c r="Z39" s="26"/>
      <c r="AA39" s="26"/>
      <c r="AB39" s="26">
        <v>15</v>
      </c>
      <c r="AC39" s="26"/>
      <c r="AD39" s="26">
        <v>1</v>
      </c>
      <c r="AE39" s="27"/>
      <c r="AF39" s="27"/>
      <c r="AG39" s="27">
        <v>15</v>
      </c>
      <c r="AH39" s="27"/>
      <c r="AI39" s="27">
        <v>2</v>
      </c>
      <c r="AJ39" s="14">
        <f>F39+G39+H39+I39+K39+L39+N39+M39+P39+Q39+R39+S39+U39+V39+W39+X39+Z39+AA39+AB39+AC39+AE39+AF39+AG39+AH39</f>
        <v>90</v>
      </c>
      <c r="AK39" s="14">
        <f>J39+O39+T39+Y39+AD39+AI39</f>
        <v>7</v>
      </c>
      <c r="AL39" s="5"/>
      <c r="AM39" s="5"/>
    </row>
    <row r="40" spans="1:39" ht="19.5" customHeight="1">
      <c r="A40" s="34">
        <v>26</v>
      </c>
      <c r="B40" s="22" t="s">
        <v>80</v>
      </c>
      <c r="C40" s="14"/>
      <c r="D40" s="14">
        <v>4</v>
      </c>
      <c r="E40" s="14" t="s">
        <v>70</v>
      </c>
      <c r="F40" s="23"/>
      <c r="G40" s="23"/>
      <c r="H40" s="23">
        <v>30</v>
      </c>
      <c r="I40" s="23"/>
      <c r="J40" s="23">
        <v>2</v>
      </c>
      <c r="K40" s="24"/>
      <c r="L40" s="24"/>
      <c r="M40" s="24">
        <v>30</v>
      </c>
      <c r="N40" s="24"/>
      <c r="O40" s="24">
        <v>2</v>
      </c>
      <c r="P40" s="25"/>
      <c r="Q40" s="25"/>
      <c r="R40" s="25">
        <v>15</v>
      </c>
      <c r="S40" s="25"/>
      <c r="T40" s="25">
        <v>1</v>
      </c>
      <c r="U40" s="37"/>
      <c r="V40" s="37"/>
      <c r="W40" s="37">
        <v>15</v>
      </c>
      <c r="X40" s="37"/>
      <c r="Y40" s="37">
        <v>2</v>
      </c>
      <c r="Z40" s="26"/>
      <c r="AA40" s="26"/>
      <c r="AB40" s="26"/>
      <c r="AC40" s="26"/>
      <c r="AD40" s="26"/>
      <c r="AE40" s="27"/>
      <c r="AF40" s="27"/>
      <c r="AG40" s="27"/>
      <c r="AH40" s="27"/>
      <c r="AI40" s="27"/>
      <c r="AJ40" s="14">
        <f>F40+G40+H40+I40+K40+L40+N40+M40+P40+Q40+R40+S40+U40+V40+W40+X40+Z40+AA40+AB40+AC40+AE40+AF40+AG40+AH40</f>
        <v>90</v>
      </c>
      <c r="AK40" s="14">
        <f>J40+O40+T40+Y40+AD40+AI40</f>
        <v>7</v>
      </c>
      <c r="AL40" s="5"/>
      <c r="AM40" s="5"/>
    </row>
    <row r="41" spans="1:39" ht="15">
      <c r="A41" s="34">
        <v>27</v>
      </c>
      <c r="B41" s="22" t="s">
        <v>41</v>
      </c>
      <c r="C41" s="14"/>
      <c r="D41" s="14"/>
      <c r="E41" s="14" t="s">
        <v>69</v>
      </c>
      <c r="F41" s="23"/>
      <c r="G41" s="23"/>
      <c r="H41" s="23">
        <v>15</v>
      </c>
      <c r="I41" s="23"/>
      <c r="J41" s="23">
        <v>1</v>
      </c>
      <c r="K41" s="24"/>
      <c r="L41" s="24"/>
      <c r="M41" s="24">
        <v>15</v>
      </c>
      <c r="N41" s="24"/>
      <c r="O41" s="24">
        <v>1</v>
      </c>
      <c r="P41" s="25"/>
      <c r="Q41" s="25"/>
      <c r="R41" s="25"/>
      <c r="S41" s="25"/>
      <c r="T41" s="25"/>
      <c r="U41" s="37"/>
      <c r="V41" s="37"/>
      <c r="W41" s="37"/>
      <c r="X41" s="37"/>
      <c r="Y41" s="37"/>
      <c r="Z41" s="26"/>
      <c r="AA41" s="26"/>
      <c r="AB41" s="26"/>
      <c r="AC41" s="26"/>
      <c r="AD41" s="26"/>
      <c r="AE41" s="27"/>
      <c r="AF41" s="27"/>
      <c r="AG41" s="27"/>
      <c r="AH41" s="27"/>
      <c r="AI41" s="27"/>
      <c r="AJ41" s="14">
        <f>F41+G41+H41+I41+K41+L41+N41+M41+P41+Q41+R41+S41+U41+V41+W41+X41+Z41+AA41+AB41+AC41+AE41+AF41+AG41+AH41</f>
        <v>30</v>
      </c>
      <c r="AK41" s="14">
        <f>J41+O41+T41+Y41+AD41+AI41</f>
        <v>2</v>
      </c>
      <c r="AL41" s="5"/>
      <c r="AM41" s="5"/>
    </row>
    <row r="42" spans="1:39" ht="46.5" customHeight="1">
      <c r="A42" s="34">
        <v>28</v>
      </c>
      <c r="B42" s="22" t="s">
        <v>42</v>
      </c>
      <c r="C42" s="13"/>
      <c r="D42" s="14"/>
      <c r="E42" s="14" t="s">
        <v>73</v>
      </c>
      <c r="F42" s="23"/>
      <c r="G42" s="23"/>
      <c r="H42" s="23"/>
      <c r="I42" s="23"/>
      <c r="J42" s="23"/>
      <c r="K42" s="24"/>
      <c r="L42" s="24"/>
      <c r="M42" s="24"/>
      <c r="N42" s="24"/>
      <c r="O42" s="24"/>
      <c r="P42" s="25"/>
      <c r="Q42" s="25"/>
      <c r="R42" s="25">
        <v>30</v>
      </c>
      <c r="S42" s="25"/>
      <c r="T42" s="25">
        <v>2</v>
      </c>
      <c r="U42" s="37"/>
      <c r="V42" s="37"/>
      <c r="W42" s="37">
        <v>30</v>
      </c>
      <c r="X42" s="37"/>
      <c r="Y42" s="37">
        <v>2</v>
      </c>
      <c r="Z42" s="26"/>
      <c r="AA42" s="26"/>
      <c r="AB42" s="26">
        <v>30</v>
      </c>
      <c r="AC42" s="26"/>
      <c r="AD42" s="26">
        <v>2</v>
      </c>
      <c r="AE42" s="27"/>
      <c r="AF42" s="27"/>
      <c r="AG42" s="27">
        <v>30</v>
      </c>
      <c r="AH42" s="27"/>
      <c r="AI42" s="27">
        <v>2</v>
      </c>
      <c r="AJ42" s="14">
        <f t="shared" si="3"/>
        <v>120</v>
      </c>
      <c r="AK42" s="14">
        <f t="shared" si="4"/>
        <v>8</v>
      </c>
      <c r="AL42" s="5"/>
      <c r="AM42" s="5"/>
    </row>
    <row r="43" spans="1:39" s="5" customFormat="1" ht="15" hidden="1">
      <c r="A43" s="21"/>
      <c r="B43" s="28"/>
      <c r="C43" s="13"/>
      <c r="D43" s="14"/>
      <c r="E43" s="14"/>
      <c r="F43" s="23"/>
      <c r="G43" s="23"/>
      <c r="H43" s="23"/>
      <c r="I43" s="23"/>
      <c r="J43" s="23"/>
      <c r="K43" s="24"/>
      <c r="L43" s="24"/>
      <c r="M43" s="24"/>
      <c r="N43" s="24"/>
      <c r="O43" s="24"/>
      <c r="P43" s="25"/>
      <c r="Q43" s="25"/>
      <c r="R43" s="25"/>
      <c r="S43" s="25"/>
      <c r="T43" s="25"/>
      <c r="U43" s="37"/>
      <c r="V43" s="37"/>
      <c r="W43" s="37"/>
      <c r="X43" s="37"/>
      <c r="Y43" s="37"/>
      <c r="Z43" s="26"/>
      <c r="AA43" s="26"/>
      <c r="AB43" s="26"/>
      <c r="AC43" s="26"/>
      <c r="AD43" s="26"/>
      <c r="AE43" s="27"/>
      <c r="AF43" s="27"/>
      <c r="AG43" s="27"/>
      <c r="AH43" s="27"/>
      <c r="AI43" s="27"/>
      <c r="AJ43" s="14">
        <f>F43+G43+H43+I43+K43+L43+N43+M43+P43+Q43+R43+S43+U43+V43+W43+X43+Z43+AA43+AB43+AC43+AE43+AF43+AG43+AH43</f>
        <v>0</v>
      </c>
      <c r="AK43" s="14">
        <f>J43+O43+T43+Y43+AD43+AI43</f>
        <v>0</v>
      </c>
      <c r="AL43"/>
      <c r="AM43"/>
    </row>
    <row r="44" spans="1:37" ht="15">
      <c r="A44" s="81" t="s">
        <v>15</v>
      </c>
      <c r="B44" s="82"/>
      <c r="C44" s="13"/>
      <c r="D44" s="13"/>
      <c r="E44" s="13"/>
      <c r="F44" s="29">
        <f aca="true" t="shared" si="5" ref="F44:AK44">SUM(F30:F43)</f>
        <v>0</v>
      </c>
      <c r="G44" s="29">
        <f t="shared" si="5"/>
        <v>0</v>
      </c>
      <c r="H44" s="29">
        <f t="shared" si="5"/>
        <v>240</v>
      </c>
      <c r="I44" s="29">
        <f t="shared" si="5"/>
        <v>0</v>
      </c>
      <c r="J44" s="29">
        <f t="shared" si="5"/>
        <v>16</v>
      </c>
      <c r="K44" s="30">
        <f t="shared" si="5"/>
        <v>0</v>
      </c>
      <c r="L44" s="30">
        <f t="shared" si="5"/>
        <v>0</v>
      </c>
      <c r="M44" s="30">
        <f t="shared" si="5"/>
        <v>240</v>
      </c>
      <c r="N44" s="30">
        <f t="shared" si="5"/>
        <v>0</v>
      </c>
      <c r="O44" s="30">
        <f t="shared" si="5"/>
        <v>16</v>
      </c>
      <c r="P44" s="31">
        <f t="shared" si="5"/>
        <v>0</v>
      </c>
      <c r="Q44" s="31">
        <f t="shared" si="5"/>
        <v>0</v>
      </c>
      <c r="R44" s="31">
        <f t="shared" si="5"/>
        <v>240</v>
      </c>
      <c r="S44" s="31">
        <f t="shared" si="5"/>
        <v>0</v>
      </c>
      <c r="T44" s="31">
        <f t="shared" si="5"/>
        <v>16</v>
      </c>
      <c r="U44" s="47">
        <f t="shared" si="5"/>
        <v>0</v>
      </c>
      <c r="V44" s="47">
        <f t="shared" si="5"/>
        <v>0</v>
      </c>
      <c r="W44" s="47">
        <f t="shared" si="5"/>
        <v>240</v>
      </c>
      <c r="X44" s="47">
        <f t="shared" si="5"/>
        <v>0</v>
      </c>
      <c r="Y44" s="47">
        <f t="shared" si="5"/>
        <v>20</v>
      </c>
      <c r="Z44" s="32">
        <f t="shared" si="5"/>
        <v>0</v>
      </c>
      <c r="AA44" s="32">
        <f t="shared" si="5"/>
        <v>0</v>
      </c>
      <c r="AB44" s="32">
        <f t="shared" si="5"/>
        <v>180</v>
      </c>
      <c r="AC44" s="32">
        <f t="shared" si="5"/>
        <v>0</v>
      </c>
      <c r="AD44" s="32">
        <f t="shared" si="5"/>
        <v>12</v>
      </c>
      <c r="AE44" s="33">
        <f t="shared" si="5"/>
        <v>0</v>
      </c>
      <c r="AF44" s="33">
        <f t="shared" si="5"/>
        <v>0</v>
      </c>
      <c r="AG44" s="33">
        <f t="shared" si="5"/>
        <v>180</v>
      </c>
      <c r="AH44" s="33">
        <f t="shared" si="5"/>
        <v>0</v>
      </c>
      <c r="AI44" s="33">
        <f t="shared" si="5"/>
        <v>18</v>
      </c>
      <c r="AJ44" s="13">
        <f t="shared" si="5"/>
        <v>1320</v>
      </c>
      <c r="AK44" s="13">
        <f t="shared" si="5"/>
        <v>98</v>
      </c>
    </row>
    <row r="45" spans="1:39" ht="15">
      <c r="A45" s="92" t="s">
        <v>90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5"/>
      <c r="AM45" s="5"/>
    </row>
    <row r="46" spans="1:37" ht="30">
      <c r="A46" s="34">
        <v>29</v>
      </c>
      <c r="B46" s="22" t="s">
        <v>44</v>
      </c>
      <c r="C46" s="14">
        <v>1</v>
      </c>
      <c r="D46" s="14"/>
      <c r="E46" s="14"/>
      <c r="F46" s="23">
        <v>30</v>
      </c>
      <c r="G46" s="23"/>
      <c r="H46" s="23"/>
      <c r="I46" s="23"/>
      <c r="J46" s="23">
        <v>3</v>
      </c>
      <c r="K46" s="24"/>
      <c r="L46" s="24"/>
      <c r="M46" s="24"/>
      <c r="N46" s="24"/>
      <c r="O46" s="24"/>
      <c r="P46" s="25"/>
      <c r="Q46" s="25"/>
      <c r="R46" s="25"/>
      <c r="S46" s="25"/>
      <c r="T46" s="25"/>
      <c r="U46" s="37"/>
      <c r="V46" s="37"/>
      <c r="W46" s="37"/>
      <c r="X46" s="37"/>
      <c r="Y46" s="37"/>
      <c r="Z46" s="26"/>
      <c r="AA46" s="26"/>
      <c r="AB46" s="26"/>
      <c r="AC46" s="26"/>
      <c r="AD46" s="26"/>
      <c r="AE46" s="27"/>
      <c r="AF46" s="27"/>
      <c r="AG46" s="27"/>
      <c r="AH46" s="27"/>
      <c r="AI46" s="27"/>
      <c r="AJ46" s="14">
        <f>F46+G46+H46+I46+K46+L46+N46+M46+P46+Q46+R46+S46+U46+V46+W46+X46+Z46+AA46+AB46+AC46+AE46+AF46+AG46+AH46</f>
        <v>30</v>
      </c>
      <c r="AK46" s="14">
        <f aca="true" t="shared" si="6" ref="AK46:AK52">J46+O46+T46+Y46+AD46+AI46</f>
        <v>3</v>
      </c>
    </row>
    <row r="47" spans="1:37" ht="45">
      <c r="A47" s="35">
        <v>30</v>
      </c>
      <c r="B47" s="49" t="s">
        <v>64</v>
      </c>
      <c r="C47" s="48"/>
      <c r="D47" s="48">
        <v>1</v>
      </c>
      <c r="E47" s="48"/>
      <c r="F47" s="50">
        <v>30</v>
      </c>
      <c r="G47" s="50"/>
      <c r="H47" s="50"/>
      <c r="I47" s="50"/>
      <c r="J47" s="50">
        <v>2</v>
      </c>
      <c r="K47" s="51"/>
      <c r="L47" s="51"/>
      <c r="M47" s="51"/>
      <c r="N47" s="51"/>
      <c r="O47" s="51"/>
      <c r="P47" s="52"/>
      <c r="Q47" s="52"/>
      <c r="R47" s="52"/>
      <c r="S47" s="52"/>
      <c r="T47" s="52"/>
      <c r="U47" s="53"/>
      <c r="V47" s="53"/>
      <c r="W47" s="53"/>
      <c r="X47" s="53"/>
      <c r="Y47" s="53"/>
      <c r="Z47" s="54"/>
      <c r="AA47" s="54"/>
      <c r="AB47" s="54"/>
      <c r="AC47" s="54"/>
      <c r="AD47" s="54"/>
      <c r="AE47" s="55"/>
      <c r="AF47" s="55"/>
      <c r="AG47" s="55"/>
      <c r="AH47" s="55"/>
      <c r="AI47" s="55"/>
      <c r="AJ47" s="48">
        <f>F47+G47+H47+I47+K47+L47+N47+M47+P47+Q47+R47+S47+U47+V47+W47+X47+Z47+AA47+AB47+AC47+AE47+AF47+AG47+AH47</f>
        <v>30</v>
      </c>
      <c r="AK47" s="48">
        <f t="shared" si="6"/>
        <v>2</v>
      </c>
    </row>
    <row r="48" spans="1:37" ht="17.25" customHeight="1">
      <c r="A48" s="34">
        <v>31</v>
      </c>
      <c r="B48" s="22" t="s">
        <v>55</v>
      </c>
      <c r="C48" s="14"/>
      <c r="D48" s="14">
        <v>5</v>
      </c>
      <c r="E48" s="14"/>
      <c r="F48" s="23"/>
      <c r="G48" s="23"/>
      <c r="H48" s="23"/>
      <c r="I48" s="23"/>
      <c r="J48" s="23"/>
      <c r="K48" s="24"/>
      <c r="L48" s="24"/>
      <c r="M48" s="24"/>
      <c r="N48" s="24"/>
      <c r="O48" s="24"/>
      <c r="P48" s="25"/>
      <c r="Q48" s="25"/>
      <c r="R48" s="25"/>
      <c r="S48" s="25"/>
      <c r="T48" s="25"/>
      <c r="U48" s="37"/>
      <c r="V48" s="37"/>
      <c r="W48" s="37"/>
      <c r="X48" s="37"/>
      <c r="Y48" s="37"/>
      <c r="Z48" s="26">
        <v>30</v>
      </c>
      <c r="AA48" s="26"/>
      <c r="AB48" s="26"/>
      <c r="AC48" s="26"/>
      <c r="AD48" s="26">
        <v>2</v>
      </c>
      <c r="AE48" s="27"/>
      <c r="AF48" s="27"/>
      <c r="AG48" s="27"/>
      <c r="AH48" s="27"/>
      <c r="AI48" s="27"/>
      <c r="AJ48" s="14">
        <f aca="true" t="shared" si="7" ref="AJ48:AJ59">F48+G48+H48+I48+K48+L48+N48+M48+P48+Q48+R48+S48+U48+V48+W48+X48+Z48+AA48+AB48+AC48+AE48+AF48+AG48+AH48</f>
        <v>30</v>
      </c>
      <c r="AK48" s="14">
        <f t="shared" si="6"/>
        <v>2</v>
      </c>
    </row>
    <row r="49" spans="1:37" ht="30">
      <c r="A49" s="34">
        <v>32</v>
      </c>
      <c r="B49" s="22" t="s">
        <v>85</v>
      </c>
      <c r="C49" s="14"/>
      <c r="D49" s="14">
        <v>1</v>
      </c>
      <c r="E49" s="14"/>
      <c r="F49" s="23">
        <v>30</v>
      </c>
      <c r="G49" s="23"/>
      <c r="H49" s="23"/>
      <c r="I49" s="23"/>
      <c r="J49" s="23">
        <v>2</v>
      </c>
      <c r="K49" s="24"/>
      <c r="L49" s="24"/>
      <c r="M49" s="24"/>
      <c r="N49" s="24"/>
      <c r="O49" s="24"/>
      <c r="P49" s="25"/>
      <c r="Q49" s="25"/>
      <c r="R49" s="25"/>
      <c r="S49" s="25"/>
      <c r="T49" s="25"/>
      <c r="U49" s="37"/>
      <c r="V49" s="37"/>
      <c r="W49" s="37"/>
      <c r="X49" s="37"/>
      <c r="Y49" s="37"/>
      <c r="Z49" s="26"/>
      <c r="AA49" s="26"/>
      <c r="AB49" s="26"/>
      <c r="AC49" s="26"/>
      <c r="AD49" s="26"/>
      <c r="AE49" s="27"/>
      <c r="AF49" s="27"/>
      <c r="AG49" s="27"/>
      <c r="AH49" s="27"/>
      <c r="AI49" s="27"/>
      <c r="AJ49" s="14">
        <f t="shared" si="7"/>
        <v>30</v>
      </c>
      <c r="AK49" s="14">
        <f t="shared" si="6"/>
        <v>2</v>
      </c>
    </row>
    <row r="50" spans="1:37" ht="27" customHeight="1">
      <c r="A50" s="34">
        <v>33</v>
      </c>
      <c r="B50" s="22" t="s">
        <v>52</v>
      </c>
      <c r="C50" s="14"/>
      <c r="D50" s="14" t="s">
        <v>92</v>
      </c>
      <c r="E50" s="14"/>
      <c r="F50" s="23"/>
      <c r="G50" s="23"/>
      <c r="H50" s="23"/>
      <c r="I50" s="23"/>
      <c r="J50" s="23"/>
      <c r="K50" s="24"/>
      <c r="L50" s="24"/>
      <c r="M50" s="24">
        <v>30</v>
      </c>
      <c r="N50" s="24"/>
      <c r="O50" s="24">
        <v>2</v>
      </c>
      <c r="P50" s="25"/>
      <c r="Q50" s="25"/>
      <c r="R50" s="25">
        <v>30</v>
      </c>
      <c r="S50" s="25"/>
      <c r="T50" s="25">
        <v>2</v>
      </c>
      <c r="U50" s="37"/>
      <c r="V50" s="37"/>
      <c r="W50" s="37"/>
      <c r="X50" s="37"/>
      <c r="Y50" s="37"/>
      <c r="Z50" s="26"/>
      <c r="AA50" s="26"/>
      <c r="AB50" s="26"/>
      <c r="AC50" s="26"/>
      <c r="AD50" s="26"/>
      <c r="AE50" s="27"/>
      <c r="AF50" s="27"/>
      <c r="AG50" s="27"/>
      <c r="AH50" s="27"/>
      <c r="AI50" s="27"/>
      <c r="AJ50" s="14">
        <f t="shared" si="7"/>
        <v>60</v>
      </c>
      <c r="AK50" s="14">
        <f t="shared" si="6"/>
        <v>4</v>
      </c>
    </row>
    <row r="51" spans="1:37" ht="33" customHeight="1">
      <c r="A51" s="34">
        <v>34</v>
      </c>
      <c r="B51" s="22" t="s">
        <v>65</v>
      </c>
      <c r="C51" s="14">
        <v>1</v>
      </c>
      <c r="D51" s="14"/>
      <c r="E51" s="14"/>
      <c r="F51" s="23">
        <v>30</v>
      </c>
      <c r="G51" s="23"/>
      <c r="H51" s="23"/>
      <c r="I51" s="23"/>
      <c r="J51" s="23">
        <v>3</v>
      </c>
      <c r="K51" s="24"/>
      <c r="L51" s="24"/>
      <c r="M51" s="24"/>
      <c r="N51" s="24"/>
      <c r="O51" s="24"/>
      <c r="P51" s="25"/>
      <c r="Q51" s="25"/>
      <c r="R51" s="25"/>
      <c r="S51" s="25"/>
      <c r="T51" s="25"/>
      <c r="U51" s="37"/>
      <c r="V51" s="37"/>
      <c r="W51" s="37"/>
      <c r="X51" s="37"/>
      <c r="Y51" s="37"/>
      <c r="Z51" s="26"/>
      <c r="AA51" s="26"/>
      <c r="AB51" s="26"/>
      <c r="AC51" s="26"/>
      <c r="AD51" s="26"/>
      <c r="AE51" s="27"/>
      <c r="AF51" s="27"/>
      <c r="AG51" s="27"/>
      <c r="AH51" s="27"/>
      <c r="AI51" s="27"/>
      <c r="AJ51" s="14">
        <f t="shared" si="7"/>
        <v>30</v>
      </c>
      <c r="AK51" s="14">
        <f t="shared" si="6"/>
        <v>3</v>
      </c>
    </row>
    <row r="52" spans="1:37" ht="31.5" customHeight="1">
      <c r="A52" s="34">
        <v>35</v>
      </c>
      <c r="B52" s="22" t="s">
        <v>93</v>
      </c>
      <c r="C52" s="14"/>
      <c r="D52" s="14">
        <v>2</v>
      </c>
      <c r="E52" s="14"/>
      <c r="F52" s="23"/>
      <c r="G52" s="23"/>
      <c r="H52" s="23"/>
      <c r="I52" s="23"/>
      <c r="J52" s="23"/>
      <c r="K52" s="24">
        <v>30</v>
      </c>
      <c r="L52" s="24"/>
      <c r="M52" s="24"/>
      <c r="N52" s="24"/>
      <c r="O52" s="24">
        <v>2</v>
      </c>
      <c r="P52" s="25"/>
      <c r="Q52" s="25"/>
      <c r="R52" s="25"/>
      <c r="S52" s="25"/>
      <c r="T52" s="25"/>
      <c r="U52" s="37"/>
      <c r="V52" s="37"/>
      <c r="W52" s="37"/>
      <c r="X52" s="37"/>
      <c r="Y52" s="37"/>
      <c r="Z52" s="26"/>
      <c r="AA52" s="26"/>
      <c r="AB52" s="26"/>
      <c r="AC52" s="26"/>
      <c r="AD52" s="26"/>
      <c r="AE52" s="27"/>
      <c r="AF52" s="27"/>
      <c r="AG52" s="27"/>
      <c r="AH52" s="27"/>
      <c r="AI52" s="27"/>
      <c r="AJ52" s="14">
        <f t="shared" si="7"/>
        <v>30</v>
      </c>
      <c r="AK52" s="14">
        <f t="shared" si="6"/>
        <v>2</v>
      </c>
    </row>
    <row r="53" spans="1:37" ht="45">
      <c r="A53" s="34">
        <v>36</v>
      </c>
      <c r="B53" s="22" t="s">
        <v>66</v>
      </c>
      <c r="C53" s="14"/>
      <c r="D53" s="14">
        <v>2</v>
      </c>
      <c r="E53" s="14"/>
      <c r="F53" s="23"/>
      <c r="G53" s="23"/>
      <c r="H53" s="23"/>
      <c r="I53" s="23"/>
      <c r="J53" s="23"/>
      <c r="K53" s="24"/>
      <c r="L53" s="24"/>
      <c r="M53" s="24">
        <v>30</v>
      </c>
      <c r="N53" s="24"/>
      <c r="O53" s="24">
        <v>2</v>
      </c>
      <c r="P53" s="25"/>
      <c r="Q53" s="25"/>
      <c r="R53" s="25"/>
      <c r="S53" s="25"/>
      <c r="T53" s="25"/>
      <c r="U53" s="37"/>
      <c r="V53" s="37"/>
      <c r="W53" s="37"/>
      <c r="X53" s="37"/>
      <c r="Y53" s="37"/>
      <c r="Z53" s="26"/>
      <c r="AA53" s="26"/>
      <c r="AB53" s="26"/>
      <c r="AC53" s="26"/>
      <c r="AD53" s="26"/>
      <c r="AE53" s="27"/>
      <c r="AF53" s="27"/>
      <c r="AG53" s="27"/>
      <c r="AH53" s="27"/>
      <c r="AI53" s="27"/>
      <c r="AJ53" s="14">
        <f t="shared" si="7"/>
        <v>30</v>
      </c>
      <c r="AK53" s="14">
        <f aca="true" t="shared" si="8" ref="AK53:AK59">J53+O53+T53+Y53+AD53+AI53</f>
        <v>2</v>
      </c>
    </row>
    <row r="54" spans="1:37" ht="60">
      <c r="A54" s="34">
        <v>37</v>
      </c>
      <c r="B54" s="22" t="s">
        <v>49</v>
      </c>
      <c r="C54" s="14"/>
      <c r="D54" s="14">
        <v>4</v>
      </c>
      <c r="E54" s="14"/>
      <c r="F54" s="23"/>
      <c r="G54" s="23"/>
      <c r="H54" s="23"/>
      <c r="I54" s="23"/>
      <c r="J54" s="23"/>
      <c r="K54" s="24"/>
      <c r="L54" s="24"/>
      <c r="M54" s="24"/>
      <c r="N54" s="24"/>
      <c r="O54" s="24"/>
      <c r="P54" s="25"/>
      <c r="Q54" s="25"/>
      <c r="R54" s="25"/>
      <c r="S54" s="25"/>
      <c r="T54" s="25"/>
      <c r="U54" s="37">
        <v>30</v>
      </c>
      <c r="V54" s="37"/>
      <c r="W54" s="37"/>
      <c r="X54" s="37"/>
      <c r="Y54" s="37">
        <v>3</v>
      </c>
      <c r="Z54" s="26"/>
      <c r="AA54" s="26"/>
      <c r="AB54" s="26"/>
      <c r="AC54" s="26"/>
      <c r="AD54" s="26"/>
      <c r="AE54" s="27"/>
      <c r="AF54" s="27"/>
      <c r="AG54" s="27"/>
      <c r="AH54" s="27"/>
      <c r="AI54" s="27"/>
      <c r="AJ54" s="14">
        <f t="shared" si="7"/>
        <v>30</v>
      </c>
      <c r="AK54" s="14">
        <f t="shared" si="8"/>
        <v>3</v>
      </c>
    </row>
    <row r="55" spans="1:37" ht="30">
      <c r="A55" s="34">
        <v>38</v>
      </c>
      <c r="B55" s="22" t="s">
        <v>50</v>
      </c>
      <c r="C55" s="14"/>
      <c r="D55" s="14">
        <v>3</v>
      </c>
      <c r="E55" s="14"/>
      <c r="F55" s="23"/>
      <c r="G55" s="23"/>
      <c r="H55" s="23"/>
      <c r="I55" s="23"/>
      <c r="J55" s="23"/>
      <c r="K55" s="24"/>
      <c r="L55" s="24"/>
      <c r="M55" s="24"/>
      <c r="N55" s="24"/>
      <c r="O55" s="24"/>
      <c r="P55" s="25">
        <v>30</v>
      </c>
      <c r="Q55" s="25"/>
      <c r="R55" s="25"/>
      <c r="S55" s="25"/>
      <c r="T55" s="25">
        <v>2</v>
      </c>
      <c r="U55" s="37"/>
      <c r="V55" s="37"/>
      <c r="W55" s="37"/>
      <c r="X55" s="37"/>
      <c r="Y55" s="37"/>
      <c r="Z55" s="26"/>
      <c r="AA55" s="26"/>
      <c r="AB55" s="26"/>
      <c r="AC55" s="26"/>
      <c r="AD55" s="26"/>
      <c r="AE55" s="27"/>
      <c r="AF55" s="27"/>
      <c r="AG55" s="27"/>
      <c r="AH55" s="27"/>
      <c r="AI55" s="27"/>
      <c r="AJ55" s="14">
        <f t="shared" si="7"/>
        <v>30</v>
      </c>
      <c r="AK55" s="14">
        <f t="shared" si="8"/>
        <v>2</v>
      </c>
    </row>
    <row r="56" spans="1:37" ht="15">
      <c r="A56" s="34">
        <v>39</v>
      </c>
      <c r="B56" s="22" t="s">
        <v>51</v>
      </c>
      <c r="C56" s="14">
        <v>3</v>
      </c>
      <c r="D56" s="7"/>
      <c r="E56" s="14"/>
      <c r="F56" s="23"/>
      <c r="G56" s="23"/>
      <c r="H56" s="23"/>
      <c r="I56" s="23"/>
      <c r="J56" s="23"/>
      <c r="K56" s="24"/>
      <c r="L56" s="24"/>
      <c r="M56" s="24"/>
      <c r="N56" s="24"/>
      <c r="O56" s="24"/>
      <c r="P56" s="25"/>
      <c r="Q56" s="25"/>
      <c r="R56" s="25">
        <v>30</v>
      </c>
      <c r="S56" s="25"/>
      <c r="T56" s="25">
        <v>2</v>
      </c>
      <c r="U56" s="37"/>
      <c r="V56" s="37"/>
      <c r="W56" s="37"/>
      <c r="X56" s="37"/>
      <c r="Y56" s="37"/>
      <c r="Z56" s="26"/>
      <c r="AA56" s="26"/>
      <c r="AB56" s="26"/>
      <c r="AC56" s="26"/>
      <c r="AD56" s="26"/>
      <c r="AE56" s="27"/>
      <c r="AF56" s="27"/>
      <c r="AG56" s="27"/>
      <c r="AH56" s="27"/>
      <c r="AI56" s="27"/>
      <c r="AJ56" s="14">
        <f t="shared" si="7"/>
        <v>30</v>
      </c>
      <c r="AK56" s="14">
        <f t="shared" si="8"/>
        <v>2</v>
      </c>
    </row>
    <row r="57" spans="1:37" ht="30">
      <c r="A57" s="34">
        <v>40</v>
      </c>
      <c r="B57" s="22" t="s">
        <v>53</v>
      </c>
      <c r="C57" s="14"/>
      <c r="D57" s="14">
        <v>4</v>
      </c>
      <c r="E57" s="14"/>
      <c r="F57" s="23"/>
      <c r="G57" s="23"/>
      <c r="H57" s="23"/>
      <c r="I57" s="23"/>
      <c r="J57" s="23"/>
      <c r="K57" s="24"/>
      <c r="L57" s="24"/>
      <c r="M57" s="24"/>
      <c r="N57" s="24"/>
      <c r="O57" s="24"/>
      <c r="P57" s="25"/>
      <c r="Q57" s="25"/>
      <c r="R57" s="25"/>
      <c r="S57" s="25"/>
      <c r="T57" s="25"/>
      <c r="U57" s="37">
        <v>30</v>
      </c>
      <c r="V57" s="37"/>
      <c r="W57" s="37"/>
      <c r="X57" s="37"/>
      <c r="Y57" s="37">
        <v>3</v>
      </c>
      <c r="Z57" s="26"/>
      <c r="AA57" s="26"/>
      <c r="AB57" s="26"/>
      <c r="AC57" s="26"/>
      <c r="AD57" s="26"/>
      <c r="AE57" s="27"/>
      <c r="AF57" s="27"/>
      <c r="AG57" s="27"/>
      <c r="AH57" s="27"/>
      <c r="AI57" s="27"/>
      <c r="AJ57" s="14">
        <f t="shared" si="7"/>
        <v>30</v>
      </c>
      <c r="AK57" s="14">
        <f t="shared" si="8"/>
        <v>3</v>
      </c>
    </row>
    <row r="58" spans="1:37" ht="45">
      <c r="A58" s="34">
        <v>41</v>
      </c>
      <c r="B58" s="22" t="s">
        <v>57</v>
      </c>
      <c r="C58" s="14"/>
      <c r="D58" s="14" t="s">
        <v>67</v>
      </c>
      <c r="E58" s="14"/>
      <c r="F58" s="23">
        <v>90</v>
      </c>
      <c r="G58" s="23"/>
      <c r="H58" s="23"/>
      <c r="I58" s="23"/>
      <c r="J58" s="23">
        <v>6</v>
      </c>
      <c r="K58" s="24">
        <v>150</v>
      </c>
      <c r="L58" s="24"/>
      <c r="M58" s="24"/>
      <c r="N58" s="24"/>
      <c r="O58" s="24">
        <v>10</v>
      </c>
      <c r="P58" s="25">
        <v>150</v>
      </c>
      <c r="Q58" s="25"/>
      <c r="R58" s="25"/>
      <c r="S58" s="25"/>
      <c r="T58" s="25">
        <v>10</v>
      </c>
      <c r="U58" s="37">
        <v>150</v>
      </c>
      <c r="V58" s="37"/>
      <c r="W58" s="37"/>
      <c r="X58" s="37"/>
      <c r="Y58" s="37">
        <v>10</v>
      </c>
      <c r="Z58" s="26">
        <v>90</v>
      </c>
      <c r="AA58" s="26"/>
      <c r="AB58" s="26"/>
      <c r="AC58" s="26"/>
      <c r="AD58" s="26">
        <v>6</v>
      </c>
      <c r="AE58" s="27">
        <v>180</v>
      </c>
      <c r="AF58" s="27"/>
      <c r="AG58" s="27"/>
      <c r="AH58" s="27"/>
      <c r="AI58" s="27">
        <v>12</v>
      </c>
      <c r="AJ58" s="14">
        <f t="shared" si="7"/>
        <v>810</v>
      </c>
      <c r="AK58" s="14">
        <f t="shared" si="8"/>
        <v>54</v>
      </c>
    </row>
    <row r="59" spans="1:37" ht="30">
      <c r="A59" s="34">
        <v>42</v>
      </c>
      <c r="B59" s="22" t="s">
        <v>82</v>
      </c>
      <c r="C59" s="14"/>
      <c r="D59" s="14"/>
      <c r="E59" s="14" t="s">
        <v>68</v>
      </c>
      <c r="F59" s="23"/>
      <c r="G59" s="23"/>
      <c r="H59" s="23"/>
      <c r="I59" s="23"/>
      <c r="J59" s="23"/>
      <c r="K59" s="24"/>
      <c r="L59" s="24"/>
      <c r="M59" s="24"/>
      <c r="N59" s="24"/>
      <c r="O59" s="24"/>
      <c r="P59" s="25"/>
      <c r="Q59" s="25"/>
      <c r="R59" s="25"/>
      <c r="S59" s="25"/>
      <c r="T59" s="25"/>
      <c r="U59" s="37"/>
      <c r="V59" s="37"/>
      <c r="W59" s="37">
        <v>60</v>
      </c>
      <c r="X59" s="37"/>
      <c r="Y59" s="37">
        <v>4</v>
      </c>
      <c r="Z59" s="26"/>
      <c r="AA59" s="26"/>
      <c r="AB59" s="26">
        <v>60</v>
      </c>
      <c r="AC59" s="26"/>
      <c r="AD59" s="26">
        <v>4</v>
      </c>
      <c r="AE59" s="27"/>
      <c r="AF59" s="27"/>
      <c r="AG59" s="27">
        <v>90</v>
      </c>
      <c r="AH59" s="27"/>
      <c r="AI59" s="27">
        <v>6</v>
      </c>
      <c r="AJ59" s="14">
        <f t="shared" si="7"/>
        <v>210</v>
      </c>
      <c r="AK59" s="14">
        <f t="shared" si="8"/>
        <v>14</v>
      </c>
    </row>
    <row r="60" spans="1:37" ht="15">
      <c r="A60" s="81" t="s">
        <v>15</v>
      </c>
      <c r="B60" s="82"/>
      <c r="C60" s="14"/>
      <c r="D60" s="14"/>
      <c r="E60" s="14"/>
      <c r="F60" s="29">
        <f aca="true" t="shared" si="9" ref="F60:AK60">SUM(F46:F59)</f>
        <v>210</v>
      </c>
      <c r="G60" s="29">
        <f t="shared" si="9"/>
        <v>0</v>
      </c>
      <c r="H60" s="29">
        <f t="shared" si="9"/>
        <v>0</v>
      </c>
      <c r="I60" s="29">
        <f t="shared" si="9"/>
        <v>0</v>
      </c>
      <c r="J60" s="29">
        <f t="shared" si="9"/>
        <v>16</v>
      </c>
      <c r="K60" s="30">
        <f t="shared" si="9"/>
        <v>180</v>
      </c>
      <c r="L60" s="30">
        <f t="shared" si="9"/>
        <v>0</v>
      </c>
      <c r="M60" s="30">
        <f t="shared" si="9"/>
        <v>60</v>
      </c>
      <c r="N60" s="30">
        <f t="shared" si="9"/>
        <v>0</v>
      </c>
      <c r="O60" s="30">
        <f t="shared" si="9"/>
        <v>16</v>
      </c>
      <c r="P60" s="31">
        <f t="shared" si="9"/>
        <v>180</v>
      </c>
      <c r="Q60" s="31">
        <f t="shared" si="9"/>
        <v>0</v>
      </c>
      <c r="R60" s="31">
        <f t="shared" si="9"/>
        <v>60</v>
      </c>
      <c r="S60" s="31">
        <f t="shared" si="9"/>
        <v>0</v>
      </c>
      <c r="T60" s="31">
        <f t="shared" si="9"/>
        <v>16</v>
      </c>
      <c r="U60" s="47">
        <f t="shared" si="9"/>
        <v>210</v>
      </c>
      <c r="V60" s="47">
        <f t="shared" si="9"/>
        <v>0</v>
      </c>
      <c r="W60" s="47">
        <f t="shared" si="9"/>
        <v>60</v>
      </c>
      <c r="X60" s="47">
        <f t="shared" si="9"/>
        <v>0</v>
      </c>
      <c r="Y60" s="47">
        <f t="shared" si="9"/>
        <v>20</v>
      </c>
      <c r="Z60" s="32">
        <f t="shared" si="9"/>
        <v>120</v>
      </c>
      <c r="AA60" s="32">
        <f t="shared" si="9"/>
        <v>0</v>
      </c>
      <c r="AB60" s="32">
        <f t="shared" si="9"/>
        <v>60</v>
      </c>
      <c r="AC60" s="32">
        <f t="shared" si="9"/>
        <v>0</v>
      </c>
      <c r="AD60" s="32">
        <f t="shared" si="9"/>
        <v>12</v>
      </c>
      <c r="AE60" s="33">
        <f t="shared" si="9"/>
        <v>180</v>
      </c>
      <c r="AF60" s="33">
        <f t="shared" si="9"/>
        <v>0</v>
      </c>
      <c r="AG60" s="33">
        <f t="shared" si="9"/>
        <v>90</v>
      </c>
      <c r="AH60" s="33">
        <f t="shared" si="9"/>
        <v>0</v>
      </c>
      <c r="AI60" s="33">
        <f t="shared" si="9"/>
        <v>18</v>
      </c>
      <c r="AJ60" s="13">
        <f t="shared" si="9"/>
        <v>1410</v>
      </c>
      <c r="AK60" s="13">
        <f t="shared" si="9"/>
        <v>98</v>
      </c>
    </row>
    <row r="61" spans="1:37" ht="51.75" customHeight="1">
      <c r="A61" s="79" t="s">
        <v>88</v>
      </c>
      <c r="B61" s="80"/>
      <c r="C61" s="14"/>
      <c r="D61" s="14"/>
      <c r="E61" s="14"/>
      <c r="F61" s="29">
        <f aca="true" t="shared" si="10" ref="F61:AH61">F27+F44</f>
        <v>0</v>
      </c>
      <c r="G61" s="29">
        <f t="shared" si="10"/>
        <v>0</v>
      </c>
      <c r="H61" s="29">
        <f>H28+H44</f>
        <v>330</v>
      </c>
      <c r="I61" s="29">
        <f t="shared" si="10"/>
        <v>0</v>
      </c>
      <c r="J61" s="29">
        <f>J28+J44</f>
        <v>30</v>
      </c>
      <c r="K61" s="30">
        <f t="shared" si="10"/>
        <v>0</v>
      </c>
      <c r="L61" s="30">
        <f t="shared" si="10"/>
        <v>0</v>
      </c>
      <c r="M61" s="30">
        <f>M28+M44</f>
        <v>390</v>
      </c>
      <c r="N61" s="30">
        <f t="shared" si="10"/>
        <v>0</v>
      </c>
      <c r="O61" s="30">
        <f>O28+O44</f>
        <v>30</v>
      </c>
      <c r="P61" s="31">
        <f t="shared" si="10"/>
        <v>0</v>
      </c>
      <c r="Q61" s="31">
        <f t="shared" si="10"/>
        <v>0</v>
      </c>
      <c r="R61" s="31">
        <f>R28+R44</f>
        <v>300</v>
      </c>
      <c r="S61" s="31">
        <f t="shared" si="10"/>
        <v>0</v>
      </c>
      <c r="T61" s="31">
        <f>T28+T44</f>
        <v>30</v>
      </c>
      <c r="U61" s="47">
        <f t="shared" si="10"/>
        <v>0</v>
      </c>
      <c r="V61" s="47">
        <f t="shared" si="10"/>
        <v>0</v>
      </c>
      <c r="W61" s="47">
        <f>W28+W44</f>
        <v>300</v>
      </c>
      <c r="X61" s="47">
        <f t="shared" si="10"/>
        <v>0</v>
      </c>
      <c r="Y61" s="47">
        <f>Y28+Y44</f>
        <v>30</v>
      </c>
      <c r="Z61" s="32">
        <f t="shared" si="10"/>
        <v>0</v>
      </c>
      <c r="AA61" s="32">
        <f t="shared" si="10"/>
        <v>0</v>
      </c>
      <c r="AB61" s="32">
        <f>AB28+AB44</f>
        <v>240</v>
      </c>
      <c r="AC61" s="32">
        <f t="shared" si="10"/>
        <v>0</v>
      </c>
      <c r="AD61" s="32">
        <f>AD28+AD44</f>
        <v>30</v>
      </c>
      <c r="AE61" s="33">
        <f t="shared" si="10"/>
        <v>0</v>
      </c>
      <c r="AF61" s="33">
        <f t="shared" si="10"/>
        <v>0</v>
      </c>
      <c r="AG61" s="33">
        <f>AG28+AG44</f>
        <v>180</v>
      </c>
      <c r="AH61" s="33">
        <f t="shared" si="10"/>
        <v>0</v>
      </c>
      <c r="AI61" s="33">
        <f>AI28+AI44</f>
        <v>30</v>
      </c>
      <c r="AJ61" s="13">
        <f>AJ28+AJ44</f>
        <v>2100</v>
      </c>
      <c r="AK61" s="13">
        <f>AK28+AK44</f>
        <v>180</v>
      </c>
    </row>
    <row r="62" spans="1:37" ht="35.25" customHeight="1">
      <c r="A62" s="83" t="s">
        <v>84</v>
      </c>
      <c r="B62" s="83"/>
      <c r="C62" s="13"/>
      <c r="D62" s="13"/>
      <c r="E62" s="13"/>
      <c r="F62" s="29">
        <f>F28+F60</f>
        <v>300</v>
      </c>
      <c r="G62" s="29">
        <f>G27+G60</f>
        <v>0</v>
      </c>
      <c r="H62" s="29">
        <f>H27+H60</f>
        <v>0</v>
      </c>
      <c r="I62" s="29">
        <f>I27+I60</f>
        <v>0</v>
      </c>
      <c r="J62" s="29">
        <f>J28+J60</f>
        <v>30</v>
      </c>
      <c r="K62" s="30">
        <f>K28+K60</f>
        <v>210</v>
      </c>
      <c r="L62" s="30">
        <f>L27+L60</f>
        <v>0</v>
      </c>
      <c r="M62" s="30">
        <f>M28+M60</f>
        <v>210</v>
      </c>
      <c r="N62" s="30">
        <f>N27+N60</f>
        <v>0</v>
      </c>
      <c r="O62" s="30">
        <f>O28+O60</f>
        <v>30</v>
      </c>
      <c r="P62" s="31">
        <f>P28+P60</f>
        <v>270</v>
      </c>
      <c r="Q62" s="31">
        <f>Q27+Q60</f>
        <v>0</v>
      </c>
      <c r="R62" s="31">
        <f>R28+R60</f>
        <v>120</v>
      </c>
      <c r="S62" s="31">
        <f>S27+S60</f>
        <v>0</v>
      </c>
      <c r="T62" s="31">
        <f>T28+T60</f>
        <v>30</v>
      </c>
      <c r="U62" s="47">
        <f>U28+U60</f>
        <v>255</v>
      </c>
      <c r="V62" s="47">
        <f>V27+V60</f>
        <v>0</v>
      </c>
      <c r="W62" s="47">
        <f>W28+W60</f>
        <v>120</v>
      </c>
      <c r="X62" s="47">
        <f>X27+X60</f>
        <v>0</v>
      </c>
      <c r="Y62" s="47">
        <f>Y28+Y60</f>
        <v>30</v>
      </c>
      <c r="Z62" s="32">
        <f>Z28+Z60</f>
        <v>165</v>
      </c>
      <c r="AA62" s="32">
        <f>AA27+AA60</f>
        <v>0</v>
      </c>
      <c r="AB62" s="32">
        <f>AB28+AB60</f>
        <v>120</v>
      </c>
      <c r="AC62" s="32">
        <f>AC27+AC60</f>
        <v>0</v>
      </c>
      <c r="AD62" s="32">
        <f>AD28+AD60</f>
        <v>30</v>
      </c>
      <c r="AE62" s="33">
        <f>AE28+AE60</f>
        <v>180</v>
      </c>
      <c r="AF62" s="33">
        <f>AF27+AF60</f>
        <v>0</v>
      </c>
      <c r="AG62" s="33">
        <f>AG28+AG60</f>
        <v>90</v>
      </c>
      <c r="AH62" s="33">
        <f>AH27+AH60</f>
        <v>0</v>
      </c>
      <c r="AI62" s="33">
        <f>AI28+AI60</f>
        <v>30</v>
      </c>
      <c r="AJ62" s="13">
        <f>AJ28+AJ60</f>
        <v>2190</v>
      </c>
      <c r="AK62" s="13">
        <f>AK28+AK60</f>
        <v>180</v>
      </c>
    </row>
    <row r="63" spans="1:37" ht="15">
      <c r="A63" s="41"/>
      <c r="B63" s="8"/>
      <c r="C63" s="9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</row>
    <row r="64" spans="1:37" ht="15">
      <c r="A64" s="41"/>
      <c r="B64" s="10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</row>
    <row r="65" spans="1:37" ht="15">
      <c r="A65" s="41"/>
      <c r="B65" s="77" t="s">
        <v>30</v>
      </c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</row>
    <row r="66" spans="1:37" ht="15">
      <c r="A66" s="41"/>
      <c r="B66" s="77" t="s">
        <v>83</v>
      </c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</row>
    <row r="67" spans="1:37" ht="15.75" customHeight="1">
      <c r="A67" s="41"/>
      <c r="B67" s="77" t="s">
        <v>91</v>
      </c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</row>
    <row r="68" spans="1:37" ht="16.5" customHeight="1">
      <c r="A68" s="41"/>
      <c r="B68" s="77" t="s">
        <v>97</v>
      </c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</row>
    <row r="69" spans="1:37" ht="16.5" customHeight="1">
      <c r="A69" s="41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</row>
    <row r="70" spans="1:37" ht="16.5" customHeight="1">
      <c r="A70" s="41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</row>
    <row r="71" spans="1:37" ht="15.75">
      <c r="A71" s="38"/>
      <c r="B71" s="44"/>
      <c r="C71" s="45"/>
      <c r="D71" s="11"/>
      <c r="E71" s="46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</row>
    <row r="72" spans="1:37" ht="15.75">
      <c r="A72" s="38"/>
      <c r="B72" s="44"/>
      <c r="C72" s="45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</row>
    <row r="73" spans="1:37" ht="15.75">
      <c r="A73" s="38"/>
      <c r="B73" s="44"/>
      <c r="C73" s="45"/>
      <c r="D73" s="11"/>
      <c r="E73" s="46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</row>
    <row r="74" spans="1:37" ht="15.75">
      <c r="A74" s="38"/>
      <c r="B74" s="44"/>
      <c r="C74" s="45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</row>
    <row r="75" spans="1:37" ht="15.75">
      <c r="A75" s="38"/>
      <c r="B75" s="44"/>
      <c r="C75" s="45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</row>
    <row r="76" spans="1:37" ht="15.75">
      <c r="A76" s="38"/>
      <c r="B76" s="44"/>
      <c r="C76" s="45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</row>
    <row r="77" spans="1:37" ht="15.75">
      <c r="A77" s="38"/>
      <c r="B77" s="44"/>
      <c r="C77" s="45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</row>
    <row r="78" spans="2:24" ht="15">
      <c r="B78" s="6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2:24" ht="15">
      <c r="B79" s="6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 spans="2:24" ht="15">
      <c r="B80" s="6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</row>
    <row r="81" spans="2:24" ht="15">
      <c r="B81" s="6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</row>
    <row r="82" spans="2:24" ht="15">
      <c r="B82" s="6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</row>
    <row r="83" spans="2:24" ht="15">
      <c r="B83" s="6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</row>
    <row r="84" spans="2:24" ht="15">
      <c r="B84" s="6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</row>
  </sheetData>
  <sheetProtection/>
  <mergeCells count="36">
    <mergeCell ref="B5:J5"/>
    <mergeCell ref="B67:AK67"/>
    <mergeCell ref="B68:AK68"/>
    <mergeCell ref="B69:AK69"/>
    <mergeCell ref="A28:B28"/>
    <mergeCell ref="A60:B60"/>
    <mergeCell ref="B65:AK65"/>
    <mergeCell ref="A45:AK45"/>
    <mergeCell ref="B66:AK66"/>
    <mergeCell ref="B8:B10"/>
    <mergeCell ref="F8:O8"/>
    <mergeCell ref="A11:AK11"/>
    <mergeCell ref="P9:T9"/>
    <mergeCell ref="AJ8:AJ10"/>
    <mergeCell ref="F7:AK7"/>
    <mergeCell ref="A7:E7"/>
    <mergeCell ref="Y1:AK1"/>
    <mergeCell ref="AK8:AK10"/>
    <mergeCell ref="F9:J9"/>
    <mergeCell ref="AE9:AI9"/>
    <mergeCell ref="A2:AK2"/>
    <mergeCell ref="K9:O9"/>
    <mergeCell ref="Z8:AI8"/>
    <mergeCell ref="C8:E9"/>
    <mergeCell ref="A8:A10"/>
    <mergeCell ref="M5:AK5"/>
    <mergeCell ref="B70:T70"/>
    <mergeCell ref="A3:AK3"/>
    <mergeCell ref="A61:B61"/>
    <mergeCell ref="A44:B44"/>
    <mergeCell ref="A62:B62"/>
    <mergeCell ref="B4:J4"/>
    <mergeCell ref="P8:Y8"/>
    <mergeCell ref="Z9:AD9"/>
    <mergeCell ref="U9:Y9"/>
    <mergeCell ref="A29:AK29"/>
  </mergeCells>
  <printOptions/>
  <pageMargins left="0.7" right="0.7" top="0.75" bottom="0.75" header="0.3" footer="0.3"/>
  <pageSetup horizontalDpi="600" verticalDpi="600" orientation="landscape" paperSize="9" scale="54" r:id="rId1"/>
  <rowBreaks count="1" manualBreakCount="1">
    <brk id="34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Marta Nowicka</cp:lastModifiedBy>
  <cp:lastPrinted>2016-05-11T09:34:54Z</cp:lastPrinted>
  <dcterms:created xsi:type="dcterms:W3CDTF">2010-12-06T08:38:47Z</dcterms:created>
  <dcterms:modified xsi:type="dcterms:W3CDTF">2016-10-17T10:31:19Z</dcterms:modified>
  <cp:category/>
  <cp:version/>
  <cp:contentType/>
  <cp:contentStatus/>
</cp:coreProperties>
</file>